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33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A76" i="2" l="1"/>
  <c r="E76" i="2" l="1"/>
  <c r="D76" i="2" s="1"/>
  <c r="E77" i="2"/>
  <c r="D77" i="2" s="1"/>
  <c r="E78" i="2"/>
  <c r="D78" i="2" s="1"/>
  <c r="E79" i="2"/>
  <c r="D79" i="2" s="1"/>
  <c r="E80" i="2"/>
  <c r="D80" i="2" s="1"/>
  <c r="E81" i="2"/>
  <c r="D81" i="2" s="1"/>
  <c r="J96" i="2" l="1"/>
  <c r="I96" i="2"/>
  <c r="H96" i="2"/>
  <c r="G96" i="2"/>
  <c r="F96" i="2"/>
  <c r="E95" i="2"/>
  <c r="D95" i="2" s="1"/>
  <c r="E94" i="2"/>
  <c r="D94" i="2" s="1"/>
  <c r="E93" i="2"/>
  <c r="D93" i="2" s="1"/>
  <c r="E92" i="2"/>
  <c r="D92" i="2" s="1"/>
  <c r="E91" i="2"/>
  <c r="D91" i="2" s="1"/>
  <c r="E90" i="2"/>
  <c r="J89" i="2"/>
  <c r="I89" i="2"/>
  <c r="H89" i="2"/>
  <c r="G89" i="2"/>
  <c r="F89" i="2"/>
  <c r="E88" i="2"/>
  <c r="D88" i="2" s="1"/>
  <c r="E87" i="2"/>
  <c r="D87" i="2" s="1"/>
  <c r="E86" i="2"/>
  <c r="D86" i="2" s="1"/>
  <c r="E85" i="2"/>
  <c r="D85" i="2" s="1"/>
  <c r="E84" i="2"/>
  <c r="D84" i="2" s="1"/>
  <c r="E83" i="2"/>
  <c r="D83" i="2" s="1"/>
  <c r="J82" i="2"/>
  <c r="I82" i="2"/>
  <c r="H82" i="2"/>
  <c r="G82" i="2"/>
  <c r="F82" i="2"/>
  <c r="J75" i="2"/>
  <c r="I75" i="2"/>
  <c r="H75" i="2"/>
  <c r="G75" i="2"/>
  <c r="F75" i="2"/>
  <c r="E74" i="2"/>
  <c r="D74" i="2" s="1"/>
  <c r="E73" i="2"/>
  <c r="D73" i="2" s="1"/>
  <c r="E72" i="2"/>
  <c r="D72" i="2" s="1"/>
  <c r="E71" i="2"/>
  <c r="D71" i="2" s="1"/>
  <c r="E70" i="2"/>
  <c r="D70" i="2" s="1"/>
  <c r="E69" i="2"/>
  <c r="D69" i="2" s="1"/>
  <c r="E68" i="2"/>
  <c r="D68" i="2" s="1"/>
  <c r="E67" i="2"/>
  <c r="D67" i="2" s="1"/>
  <c r="E66" i="2"/>
  <c r="D66" i="2" s="1"/>
  <c r="F65" i="2"/>
  <c r="G65" i="2"/>
  <c r="H65" i="2"/>
  <c r="I65" i="2"/>
  <c r="J65" i="2"/>
  <c r="E64" i="2"/>
  <c r="D64" i="2" s="1"/>
  <c r="E63" i="2"/>
  <c r="D63" i="2" s="1"/>
  <c r="E62" i="2"/>
  <c r="D62" i="2" s="1"/>
  <c r="J61" i="2"/>
  <c r="I61" i="2"/>
  <c r="H61" i="2"/>
  <c r="G61" i="2"/>
  <c r="F61" i="2"/>
  <c r="E60" i="2"/>
  <c r="D60" i="2" s="1"/>
  <c r="E59" i="2"/>
  <c r="D59" i="2" s="1"/>
  <c r="E58" i="2"/>
  <c r="D58" i="2" s="1"/>
  <c r="E57" i="2"/>
  <c r="D57" i="2" s="1"/>
  <c r="E56" i="2"/>
  <c r="D56" i="2" s="1"/>
  <c r="E55" i="2"/>
  <c r="D55" i="2" s="1"/>
  <c r="J54" i="2"/>
  <c r="I54" i="2"/>
  <c r="H54" i="2"/>
  <c r="G54" i="2"/>
  <c r="F54" i="2"/>
  <c r="E53" i="2"/>
  <c r="D53" i="2" s="1"/>
  <c r="E52" i="2"/>
  <c r="D52" i="2" s="1"/>
  <c r="E51" i="2"/>
  <c r="D51" i="2" s="1"/>
  <c r="E50" i="2"/>
  <c r="D50" i="2" s="1"/>
  <c r="E49" i="2"/>
  <c r="D49" i="2" s="1"/>
  <c r="E48" i="2"/>
  <c r="D48" i="2" s="1"/>
  <c r="J47" i="2"/>
  <c r="I47" i="2"/>
  <c r="H47" i="2"/>
  <c r="G47" i="2"/>
  <c r="F47" i="2"/>
  <c r="E46" i="2"/>
  <c r="D46" i="2" s="1"/>
  <c r="E45" i="2"/>
  <c r="D45" i="2" s="1"/>
  <c r="D65" i="2" l="1"/>
  <c r="E65" i="2"/>
  <c r="E47" i="2"/>
  <c r="E96" i="2"/>
  <c r="D90" i="2"/>
  <c r="D96" i="2" s="1"/>
  <c r="D89" i="2"/>
  <c r="E89" i="2"/>
  <c r="E82" i="2"/>
  <c r="D82" i="2"/>
  <c r="E75" i="2"/>
  <c r="D75" i="2"/>
  <c r="D61" i="2"/>
  <c r="E61" i="2"/>
  <c r="D54" i="2"/>
  <c r="E54" i="2"/>
  <c r="D47" i="2"/>
  <c r="F44" i="2"/>
  <c r="G44" i="2"/>
  <c r="H44" i="2"/>
  <c r="I44" i="2"/>
  <c r="J44" i="2"/>
  <c r="E43" i="2"/>
  <c r="D43" i="2" s="1"/>
  <c r="E42" i="2"/>
  <c r="D42" i="2" s="1"/>
  <c r="E37" i="2"/>
  <c r="D37" i="2" s="1"/>
  <c r="E41" i="2"/>
  <c r="D41" i="2" s="1"/>
  <c r="E40" i="2"/>
  <c r="D40" i="2" s="1"/>
  <c r="E39" i="2"/>
  <c r="D39" i="2" s="1"/>
  <c r="E38" i="2"/>
  <c r="D38" i="2" s="1"/>
  <c r="E36" i="2"/>
  <c r="D36" i="2" s="1"/>
  <c r="E35" i="2"/>
  <c r="D35" i="2" s="1"/>
  <c r="J34" i="2"/>
  <c r="I34" i="2"/>
  <c r="H34" i="2"/>
  <c r="G34" i="2"/>
  <c r="F34" i="2"/>
  <c r="E33" i="2"/>
  <c r="D33" i="2" s="1"/>
  <c r="E32" i="2"/>
  <c r="D32" i="2" s="1"/>
  <c r="E31" i="2"/>
  <c r="D31" i="2" s="1"/>
  <c r="E30" i="2"/>
  <c r="D30" i="2" s="1"/>
  <c r="E29" i="2"/>
  <c r="D29" i="2" s="1"/>
  <c r="E28" i="2"/>
  <c r="D28" i="2" s="1"/>
  <c r="I27" i="2"/>
  <c r="J27" i="2"/>
  <c r="D44" i="2" l="1"/>
  <c r="E44" i="2"/>
  <c r="E34" i="2"/>
  <c r="D34" i="2"/>
  <c r="H27" i="2" l="1"/>
  <c r="G27" i="2"/>
  <c r="F27" i="2"/>
  <c r="E26" i="2"/>
  <c r="D26" i="2" s="1"/>
  <c r="E25" i="2"/>
  <c r="D25" i="2" s="1"/>
  <c r="E24" i="2"/>
  <c r="D24" i="2" s="1"/>
  <c r="E23" i="2"/>
  <c r="D23" i="2" s="1"/>
  <c r="E22" i="2"/>
  <c r="D22" i="2" s="1"/>
  <c r="E21" i="2"/>
  <c r="I20" i="2"/>
  <c r="J20" i="2"/>
  <c r="E27" i="2" l="1"/>
  <c r="D21" i="2"/>
  <c r="D27" i="2" s="1"/>
  <c r="H20" i="2" l="1"/>
  <c r="G20" i="2"/>
  <c r="F20" i="2"/>
  <c r="E19" i="2"/>
  <c r="D19" i="2" s="1"/>
  <c r="E18" i="2"/>
  <c r="D18" i="2" s="1"/>
  <c r="E17" i="2"/>
  <c r="D17" i="2" s="1"/>
  <c r="E16" i="2"/>
  <c r="D16" i="2" s="1"/>
  <c r="E15" i="2"/>
  <c r="D15" i="2" s="1"/>
  <c r="E14" i="2"/>
  <c r="F13" i="2"/>
  <c r="G13" i="2"/>
  <c r="H13" i="2"/>
  <c r="I13" i="2"/>
  <c r="J13" i="2"/>
  <c r="E12" i="2"/>
  <c r="D12" i="2" s="1"/>
  <c r="E11" i="2"/>
  <c r="D11" i="2" s="1"/>
  <c r="F10" i="2"/>
  <c r="G10" i="2"/>
  <c r="H10" i="2"/>
  <c r="I10" i="2"/>
  <c r="J10" i="2"/>
  <c r="E9" i="2"/>
  <c r="D9" i="2" s="1"/>
  <c r="E8" i="2"/>
  <c r="D8" i="2" s="1"/>
  <c r="A11" i="2"/>
  <c r="A14" i="2" s="1"/>
  <c r="D13" i="2" l="1"/>
  <c r="D10" i="2"/>
  <c r="E10" i="2"/>
  <c r="E13" i="2"/>
  <c r="E20" i="2"/>
  <c r="D14" i="2"/>
  <c r="D20" i="2" s="1"/>
  <c r="A21" i="2" l="1"/>
  <c r="A28" i="2" s="1"/>
  <c r="A35" i="2" s="1"/>
  <c r="A45" i="2" s="1"/>
  <c r="A48" i="2" l="1"/>
  <c r="A55" i="2" s="1"/>
  <c r="A62" i="2" s="1"/>
  <c r="A66" i="2" s="1"/>
  <c r="A83" i="2" l="1"/>
  <c r="A90" i="2" s="1"/>
</calcChain>
</file>

<file path=xl/sharedStrings.xml><?xml version="1.0" encoding="utf-8"?>
<sst xmlns="http://schemas.openxmlformats.org/spreadsheetml/2006/main" count="125" uniqueCount="42">
  <si>
    <t>Адрес МКД</t>
  </si>
  <si>
    <t>всего</t>
  </si>
  <si>
    <t>в том числе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</si>
  <si>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</si>
  <si>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</si>
  <si>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</si>
  <si>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</si>
  <si>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за счет других не запрещенных законом источников</t>
  </si>
  <si>
    <t>руб.</t>
  </si>
  <si>
    <t xml:space="preserve">Перечень многоквартирных домов на территории муниципального образования "Асиновское городское поселение", собственники которых формируют фонд капитального ремонта на счете регионального оператора, не приняли решение о проведении капитального ремонта общего имущества в многоквартирных домах </t>
  </si>
  <si>
    <t>N пп</t>
  </si>
  <si>
    <t>Перечень работ и (или) услуг по капитальному ремонту</t>
  </si>
  <si>
    <t>Стоимость оказания услуг, проведения работ</t>
  </si>
  <si>
    <t>Источники финансирования</t>
  </si>
  <si>
    <t>Сроки оказания услуг, проведения работ</t>
  </si>
  <si>
    <t xml:space="preserve"> - разработка проектной документации, включая проведение проверки достоверности определения сметной стоимости на ремонт внутридомовой инженерной системы теплоснабжения</t>
  </si>
  <si>
    <t xml:space="preserve"> - разработка проектной документации, включая проведение проверки достоверности определения сметной стоимости на ремонт внутридомовой инженерной системы холодного водоснабжения</t>
  </si>
  <si>
    <t xml:space="preserve"> - разработка проектной документации, включая проведение проверки достоверности определения сметной стоимости на ремонт внутридомовой инженерной системы горячего водоснабжения</t>
  </si>
  <si>
    <t xml:space="preserve"> - ремонт внутридомовой инженерной системы теплоснабжения</t>
  </si>
  <si>
    <t xml:space="preserve"> - осуществление строительного контроля за проведением работ по ремонту внутридомовой инженерной системы теплоснабжения</t>
  </si>
  <si>
    <t xml:space="preserve"> - ремонт внутридомовой инженерной системы холодного водоснабжения</t>
  </si>
  <si>
    <t xml:space="preserve"> - осуществление строительного контроля за проведением работ по ремонту внутридомовой инженерной системы холодного водоснабжения</t>
  </si>
  <si>
    <t xml:space="preserve"> - ремонт внутридомовой инженерной системы горячего водоснабжения</t>
  </si>
  <si>
    <t xml:space="preserve"> - осуществление строительного контроля за проведением работ по ремонту внутридомовой инженерной системы горячего водоснабжения</t>
  </si>
  <si>
    <t>Итого</t>
  </si>
  <si>
    <t xml:space="preserve"> - ремонт крыши</t>
  </si>
  <si>
    <t xml:space="preserve"> - осуществление строительного контроля за проведением работ по ремонту крыши</t>
  </si>
  <si>
    <t>г. Асино, ул. Транспортная, д. 1</t>
  </si>
  <si>
    <t>г. Асино, ул. им. Ю. Гагарина, д. 6</t>
  </si>
  <si>
    <t xml:space="preserve"> г. Асино, ул. им. 370 Стрелковой дивизии, д. 36</t>
  </si>
  <si>
    <t xml:space="preserve"> г. Асино, ул. им. 370 Стрелковой дивизии, д. 38</t>
  </si>
  <si>
    <t xml:space="preserve"> г. Асино, ул. имени В.В. Липатова, д. 25</t>
  </si>
  <si>
    <t>г. Асино, ул. им. Куйбышева, д. 8</t>
  </si>
  <si>
    <t xml:space="preserve"> г. Асино, ул. Павлика Морозова, д. 2</t>
  </si>
  <si>
    <t xml:space="preserve"> г. Асино, ул. Павлика Морозова, д. 3</t>
  </si>
  <si>
    <t xml:space="preserve"> г. Асино, ул. Павлика Морозова, д. 5</t>
  </si>
  <si>
    <t xml:space="preserve"> г. Асино, ул. Партизанская, д. 45</t>
  </si>
  <si>
    <t xml:space="preserve"> г. Асино, ул. Сельская, д. 53</t>
  </si>
  <si>
    <t xml:space="preserve"> г. Асино, ул. Сельская, д. 55</t>
  </si>
  <si>
    <t xml:space="preserve"> г. Асино, ул. Станционная, д. 25</t>
  </si>
  <si>
    <t xml:space="preserve"> г. Асино, ул. им. 370 Стрелковой дивизии, д. 40</t>
  </si>
  <si>
    <r>
      <t xml:space="preserve">Приложение 
к постановлению Администрации Асиновского городского поселения
от  </t>
    </r>
    <r>
      <rPr>
        <u/>
        <sz val="12"/>
        <color theme="1"/>
        <rFont val="Times New Roman"/>
        <family val="1"/>
        <charset val="204"/>
      </rPr>
      <t>23.08.2019</t>
    </r>
    <r>
      <rPr>
        <sz val="12"/>
        <color theme="1"/>
        <rFont val="Times New Roman"/>
        <family val="1"/>
        <charset val="204"/>
      </rPr>
      <t xml:space="preserve">   № </t>
    </r>
    <r>
      <rPr>
        <u/>
        <sz val="12"/>
        <color theme="1"/>
        <rFont val="Times New Roman"/>
        <family val="1"/>
        <charset val="204"/>
      </rPr>
      <t>596/19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</si>
</sst>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5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workbookViewId="0">
      <selection activeCell="C96" sqref="C95:C96"/>
    </sheetView>
  </sheetViews>
  <sheetFormatPr defaultRowHeight="15" x14ac:dyDescent="0.25"/>
  <cols>
    <col min="1" max="1" width="3.7109375" style="5" customWidth="1"/>
    <col min="2" max="2" width="11.85546875" style="5" customWidth="1"/>
    <col min="3" max="3" width="40" style="5" customWidth="1"/>
    <col min="4" max="4" width="13.42578125" style="5" customWidth="1"/>
    <col min="5" max="5" width="12.7109375" style="5" bestFit="1" customWidth="1"/>
    <col min="6" max="6" width="7.28515625" style="5" customWidth="1"/>
    <col min="7" max="7" width="7.140625" style="5" customWidth="1"/>
    <col min="8" max="8" width="7" style="5" customWidth="1"/>
    <col min="9" max="9" width="13.85546875" style="5" customWidth="1"/>
    <col min="10" max="10" width="7.28515625" style="5" customWidth="1"/>
    <col min="11" max="11" width="6" style="5" customWidth="1"/>
    <col min="12" max="16384" width="9.140625" style="5"/>
  </cols>
  <sheetData>
    <row r="1" spans="1:11" ht="66.75" customHeight="1" x14ac:dyDescent="0.25">
      <c r="A1" s="1"/>
      <c r="B1" s="1"/>
      <c r="C1" s="1"/>
      <c r="D1" s="1"/>
      <c r="E1" s="18" t="s">
        <v>41</v>
      </c>
      <c r="F1" s="18"/>
      <c r="G1" s="18"/>
      <c r="H1" s="18"/>
      <c r="I1" s="18"/>
      <c r="J1" s="18"/>
      <c r="K1" s="18"/>
    </row>
    <row r="2" spans="1:11" ht="57" customHeight="1" x14ac:dyDescent="0.25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5">
      <c r="A3" s="14" t="s">
        <v>10</v>
      </c>
      <c r="B3" s="14" t="s">
        <v>0</v>
      </c>
      <c r="C3" s="14" t="s">
        <v>11</v>
      </c>
      <c r="D3" s="14" t="s">
        <v>12</v>
      </c>
      <c r="E3" s="14" t="s">
        <v>13</v>
      </c>
      <c r="F3" s="14"/>
      <c r="G3" s="14"/>
      <c r="H3" s="14"/>
      <c r="I3" s="14"/>
      <c r="J3" s="14"/>
      <c r="K3" s="14" t="s">
        <v>14</v>
      </c>
    </row>
    <row r="4" spans="1:11" x14ac:dyDescent="0.25">
      <c r="A4" s="14"/>
      <c r="B4" s="14"/>
      <c r="C4" s="14"/>
      <c r="D4" s="14"/>
      <c r="E4" s="14" t="s">
        <v>1</v>
      </c>
      <c r="F4" s="14" t="s">
        <v>2</v>
      </c>
      <c r="G4" s="14"/>
      <c r="H4" s="14"/>
      <c r="I4" s="14"/>
      <c r="J4" s="14"/>
      <c r="K4" s="14"/>
    </row>
    <row r="5" spans="1:11" ht="186" customHeight="1" x14ac:dyDescent="0.25">
      <c r="A5" s="14"/>
      <c r="B5" s="14"/>
      <c r="C5" s="14"/>
      <c r="D5" s="14"/>
      <c r="E5" s="14"/>
      <c r="F5" s="6" t="s">
        <v>3</v>
      </c>
      <c r="G5" s="6" t="s">
        <v>4</v>
      </c>
      <c r="H5" s="6" t="s">
        <v>5</v>
      </c>
      <c r="I5" s="6" t="s">
        <v>6</v>
      </c>
      <c r="J5" s="6" t="s">
        <v>7</v>
      </c>
      <c r="K5" s="14"/>
    </row>
    <row r="6" spans="1:11" x14ac:dyDescent="0.25">
      <c r="A6" s="14"/>
      <c r="B6" s="14"/>
      <c r="C6" s="14"/>
      <c r="D6" s="6" t="s">
        <v>8</v>
      </c>
      <c r="E6" s="6" t="s">
        <v>8</v>
      </c>
      <c r="F6" s="6" t="s">
        <v>8</v>
      </c>
      <c r="G6" s="6" t="s">
        <v>8</v>
      </c>
      <c r="H6" s="6" t="s">
        <v>8</v>
      </c>
      <c r="I6" s="6" t="s">
        <v>8</v>
      </c>
      <c r="J6" s="6" t="s">
        <v>8</v>
      </c>
      <c r="K6" s="14"/>
    </row>
    <row r="7" spans="1:1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x14ac:dyDescent="0.25">
      <c r="A8" s="15">
        <v>1</v>
      </c>
      <c r="B8" s="15" t="s">
        <v>28</v>
      </c>
      <c r="C8" s="2" t="s">
        <v>25</v>
      </c>
      <c r="D8" s="23">
        <f>E8</f>
        <v>11653730.220000001</v>
      </c>
      <c r="E8" s="23">
        <f>I8+J8</f>
        <v>11653730.220000001</v>
      </c>
      <c r="F8" s="24">
        <v>0</v>
      </c>
      <c r="G8" s="24">
        <v>0</v>
      </c>
      <c r="H8" s="24">
        <v>0</v>
      </c>
      <c r="I8" s="24">
        <v>11653730.220000001</v>
      </c>
      <c r="J8" s="24">
        <v>0</v>
      </c>
      <c r="K8" s="25">
        <v>2020</v>
      </c>
    </row>
    <row r="9" spans="1:11" ht="43.5" customHeight="1" x14ac:dyDescent="0.25">
      <c r="A9" s="16"/>
      <c r="B9" s="16"/>
      <c r="C9" s="2" t="s">
        <v>26</v>
      </c>
      <c r="D9" s="23">
        <f t="shared" ref="D9:D12" si="0">E9</f>
        <v>249389.83</v>
      </c>
      <c r="E9" s="23">
        <f t="shared" ref="E9" si="1">I9+J9</f>
        <v>249389.83</v>
      </c>
      <c r="F9" s="24">
        <v>0</v>
      </c>
      <c r="G9" s="24">
        <v>0</v>
      </c>
      <c r="H9" s="24">
        <v>0</v>
      </c>
      <c r="I9" s="24">
        <v>249389.83</v>
      </c>
      <c r="J9" s="24">
        <v>0</v>
      </c>
      <c r="K9" s="25">
        <v>2020</v>
      </c>
    </row>
    <row r="10" spans="1:11" ht="15.75" customHeight="1" x14ac:dyDescent="0.25">
      <c r="A10" s="17"/>
      <c r="B10" s="17"/>
      <c r="C10" s="2" t="s">
        <v>24</v>
      </c>
      <c r="D10" s="23">
        <f>SUM(D8:D9)</f>
        <v>11903120.050000001</v>
      </c>
      <c r="E10" s="23">
        <f t="shared" ref="E10:J10" si="2">SUM(E8:E9)</f>
        <v>11903120.050000001</v>
      </c>
      <c r="F10" s="24">
        <f t="shared" si="2"/>
        <v>0</v>
      </c>
      <c r="G10" s="24">
        <f t="shared" si="2"/>
        <v>0</v>
      </c>
      <c r="H10" s="24">
        <f t="shared" si="2"/>
        <v>0</v>
      </c>
      <c r="I10" s="24">
        <f t="shared" si="2"/>
        <v>11903120.050000001</v>
      </c>
      <c r="J10" s="24">
        <f t="shared" si="2"/>
        <v>0</v>
      </c>
      <c r="K10" s="25"/>
    </row>
    <row r="11" spans="1:11" x14ac:dyDescent="0.25">
      <c r="A11" s="15">
        <f>A8+1</f>
        <v>2</v>
      </c>
      <c r="B11" s="15" t="s">
        <v>27</v>
      </c>
      <c r="C11" s="2" t="s">
        <v>25</v>
      </c>
      <c r="D11" s="23">
        <f>E11</f>
        <v>11355343.27</v>
      </c>
      <c r="E11" s="23">
        <f>I11+J11</f>
        <v>11355343.27</v>
      </c>
      <c r="F11" s="24">
        <v>0</v>
      </c>
      <c r="G11" s="24">
        <v>0</v>
      </c>
      <c r="H11" s="24">
        <v>0</v>
      </c>
      <c r="I11" s="24">
        <v>11355343.27</v>
      </c>
      <c r="J11" s="24">
        <v>0</v>
      </c>
      <c r="K11" s="25">
        <v>2020</v>
      </c>
    </row>
    <row r="12" spans="1:11" ht="51.75" customHeight="1" x14ac:dyDescent="0.25">
      <c r="A12" s="16"/>
      <c r="B12" s="16"/>
      <c r="C12" s="2" t="s">
        <v>26</v>
      </c>
      <c r="D12" s="23">
        <f t="shared" si="0"/>
        <v>243004.35</v>
      </c>
      <c r="E12" s="23">
        <f t="shared" ref="E12" si="3">I12+J12</f>
        <v>243004.35</v>
      </c>
      <c r="F12" s="24">
        <v>0</v>
      </c>
      <c r="G12" s="24">
        <v>0</v>
      </c>
      <c r="H12" s="24">
        <v>0</v>
      </c>
      <c r="I12" s="24">
        <v>243004.35</v>
      </c>
      <c r="J12" s="24">
        <v>0</v>
      </c>
      <c r="K12" s="25">
        <v>2020</v>
      </c>
    </row>
    <row r="13" spans="1:11" x14ac:dyDescent="0.25">
      <c r="A13" s="17"/>
      <c r="B13" s="17"/>
      <c r="C13" s="2" t="s">
        <v>24</v>
      </c>
      <c r="D13" s="23">
        <f>SUM(D11:D12)</f>
        <v>11598347.619999999</v>
      </c>
      <c r="E13" s="23">
        <f t="shared" ref="E13:J13" si="4">SUM(E11:E12)</f>
        <v>11598347.619999999</v>
      </c>
      <c r="F13" s="24">
        <f t="shared" si="4"/>
        <v>0</v>
      </c>
      <c r="G13" s="24">
        <f t="shared" si="4"/>
        <v>0</v>
      </c>
      <c r="H13" s="24">
        <f t="shared" si="4"/>
        <v>0</v>
      </c>
      <c r="I13" s="24">
        <f t="shared" si="4"/>
        <v>11598347.619999999</v>
      </c>
      <c r="J13" s="24">
        <f t="shared" si="4"/>
        <v>0</v>
      </c>
      <c r="K13" s="25"/>
    </row>
    <row r="14" spans="1:11" ht="90.75" customHeight="1" x14ac:dyDescent="0.25">
      <c r="A14" s="7">
        <f>A11+1</f>
        <v>3</v>
      </c>
      <c r="B14" s="10" t="s">
        <v>29</v>
      </c>
      <c r="C14" s="4" t="s">
        <v>15</v>
      </c>
      <c r="D14" s="24">
        <f>E14</f>
        <v>41704.17</v>
      </c>
      <c r="E14" s="24">
        <f>I14+J14</f>
        <v>41704.17</v>
      </c>
      <c r="F14" s="24">
        <v>0</v>
      </c>
      <c r="G14" s="24">
        <v>0</v>
      </c>
      <c r="H14" s="24">
        <v>0</v>
      </c>
      <c r="I14" s="20">
        <v>41704.17</v>
      </c>
      <c r="J14" s="21">
        <v>0</v>
      </c>
      <c r="K14" s="22">
        <v>2021</v>
      </c>
    </row>
    <row r="15" spans="1:11" ht="74.25" customHeight="1" x14ac:dyDescent="0.25">
      <c r="A15" s="8"/>
      <c r="B15" s="11"/>
      <c r="C15" s="4" t="s">
        <v>16</v>
      </c>
      <c r="D15" s="24">
        <f>E15</f>
        <v>12785.22</v>
      </c>
      <c r="E15" s="24">
        <f>I15+J15</f>
        <v>12785.22</v>
      </c>
      <c r="F15" s="24">
        <v>0</v>
      </c>
      <c r="G15" s="24">
        <v>0</v>
      </c>
      <c r="H15" s="24">
        <v>0</v>
      </c>
      <c r="I15" s="20">
        <v>12785.22</v>
      </c>
      <c r="J15" s="21">
        <v>0</v>
      </c>
      <c r="K15" s="22">
        <v>2021</v>
      </c>
    </row>
    <row r="16" spans="1:11" ht="46.5" customHeight="1" x14ac:dyDescent="0.25">
      <c r="A16" s="8"/>
      <c r="B16" s="11"/>
      <c r="C16" s="4" t="s">
        <v>18</v>
      </c>
      <c r="D16" s="24">
        <f t="shared" ref="D16" si="5">E16</f>
        <v>886137.51</v>
      </c>
      <c r="E16" s="24">
        <f t="shared" ref="E16" si="6">I16+J16</f>
        <v>886137.51</v>
      </c>
      <c r="F16" s="24">
        <v>0</v>
      </c>
      <c r="G16" s="24">
        <v>0</v>
      </c>
      <c r="H16" s="24">
        <v>0</v>
      </c>
      <c r="I16" s="20">
        <v>886137.51</v>
      </c>
      <c r="J16" s="21">
        <v>0</v>
      </c>
      <c r="K16" s="22">
        <v>2022</v>
      </c>
    </row>
    <row r="17" spans="1:11" ht="57.75" customHeight="1" x14ac:dyDescent="0.25">
      <c r="A17" s="8"/>
      <c r="B17" s="11"/>
      <c r="C17" s="4" t="s">
        <v>19</v>
      </c>
      <c r="D17" s="24">
        <f>E17</f>
        <v>18873.419999999998</v>
      </c>
      <c r="E17" s="24">
        <f>I17+J17</f>
        <v>18873.419999999998</v>
      </c>
      <c r="F17" s="24">
        <v>0</v>
      </c>
      <c r="G17" s="24">
        <v>0</v>
      </c>
      <c r="H17" s="24">
        <v>0</v>
      </c>
      <c r="I17" s="20">
        <v>18873.419999999998</v>
      </c>
      <c r="J17" s="21">
        <v>0</v>
      </c>
      <c r="K17" s="22">
        <v>2022</v>
      </c>
    </row>
    <row r="18" spans="1:11" ht="48" customHeight="1" x14ac:dyDescent="0.25">
      <c r="A18" s="8"/>
      <c r="B18" s="11"/>
      <c r="C18" s="4" t="s">
        <v>20</v>
      </c>
      <c r="D18" s="24">
        <f>E18</f>
        <v>156162.32999999999</v>
      </c>
      <c r="E18" s="24">
        <f>I18+J18</f>
        <v>156162.32999999999</v>
      </c>
      <c r="F18" s="24">
        <v>0</v>
      </c>
      <c r="G18" s="24">
        <v>0</v>
      </c>
      <c r="H18" s="24">
        <v>0</v>
      </c>
      <c r="I18" s="20">
        <v>156162.32999999999</v>
      </c>
      <c r="J18" s="21">
        <v>0</v>
      </c>
      <c r="K18" s="22">
        <v>2022</v>
      </c>
    </row>
    <row r="19" spans="1:11" ht="60.75" customHeight="1" x14ac:dyDescent="0.25">
      <c r="A19" s="8"/>
      <c r="B19" s="11"/>
      <c r="C19" s="4" t="s">
        <v>21</v>
      </c>
      <c r="D19" s="24">
        <f t="shared" ref="D19" si="7">E19</f>
        <v>3348.51</v>
      </c>
      <c r="E19" s="24">
        <f t="shared" ref="E19" si="8">I19+J19</f>
        <v>3348.51</v>
      </c>
      <c r="F19" s="24">
        <v>0</v>
      </c>
      <c r="G19" s="24">
        <v>0</v>
      </c>
      <c r="H19" s="24">
        <v>0</v>
      </c>
      <c r="I19" s="20">
        <v>3348.51</v>
      </c>
      <c r="J19" s="21">
        <v>0</v>
      </c>
      <c r="K19" s="22">
        <v>2022</v>
      </c>
    </row>
    <row r="20" spans="1:11" x14ac:dyDescent="0.25">
      <c r="A20" s="9"/>
      <c r="B20" s="12"/>
      <c r="C20" s="2" t="s">
        <v>24</v>
      </c>
      <c r="D20" s="21">
        <f>SUM(D14:D19)</f>
        <v>1119011.1600000001</v>
      </c>
      <c r="E20" s="21">
        <f t="shared" ref="E20" si="9">SUM(E14:E19)</f>
        <v>1119011.1600000001</v>
      </c>
      <c r="F20" s="21">
        <f t="shared" ref="F20" si="10">SUM(F14:F19)</f>
        <v>0</v>
      </c>
      <c r="G20" s="21">
        <f t="shared" ref="G20" si="11">SUM(G14:G19)</f>
        <v>0</v>
      </c>
      <c r="H20" s="21">
        <f t="shared" ref="H20" si="12">SUM(H14:H19)</f>
        <v>0</v>
      </c>
      <c r="I20" s="21">
        <f t="shared" ref="I20" si="13">SUM(I14:I19)</f>
        <v>1119011.1600000001</v>
      </c>
      <c r="J20" s="21">
        <f t="shared" ref="J20" si="14">SUM(J14:J19)</f>
        <v>0</v>
      </c>
      <c r="K20" s="22"/>
    </row>
    <row r="21" spans="1:11" ht="84" customHeight="1" x14ac:dyDescent="0.25">
      <c r="A21" s="7">
        <f>A14+1</f>
        <v>4</v>
      </c>
      <c r="B21" s="10" t="s">
        <v>30</v>
      </c>
      <c r="C21" s="4" t="s">
        <v>15</v>
      </c>
      <c r="D21" s="24">
        <f>E21</f>
        <v>61032.800000000003</v>
      </c>
      <c r="E21" s="24">
        <f>I21+J21</f>
        <v>61032.800000000003</v>
      </c>
      <c r="F21" s="24">
        <v>0</v>
      </c>
      <c r="G21" s="24">
        <v>0</v>
      </c>
      <c r="H21" s="24">
        <v>0</v>
      </c>
      <c r="I21" s="20">
        <v>61032.800000000003</v>
      </c>
      <c r="J21" s="21">
        <v>0</v>
      </c>
      <c r="K21" s="22">
        <v>2021</v>
      </c>
    </row>
    <row r="22" spans="1:11" ht="93.75" customHeight="1" x14ac:dyDescent="0.25">
      <c r="A22" s="8"/>
      <c r="B22" s="11"/>
      <c r="C22" s="4" t="s">
        <v>16</v>
      </c>
      <c r="D22" s="24">
        <f>E22</f>
        <v>33938.800000000003</v>
      </c>
      <c r="E22" s="24">
        <f>I22+J22</f>
        <v>33938.800000000003</v>
      </c>
      <c r="F22" s="24">
        <v>0</v>
      </c>
      <c r="G22" s="24">
        <v>0</v>
      </c>
      <c r="H22" s="24">
        <v>0</v>
      </c>
      <c r="I22" s="20">
        <v>33938.800000000003</v>
      </c>
      <c r="J22" s="21">
        <v>0</v>
      </c>
      <c r="K22" s="22">
        <v>2021</v>
      </c>
    </row>
    <row r="23" spans="1:11" ht="43.5" customHeight="1" x14ac:dyDescent="0.25">
      <c r="A23" s="8"/>
      <c r="B23" s="11"/>
      <c r="C23" s="4" t="s">
        <v>18</v>
      </c>
      <c r="D23" s="24">
        <f t="shared" ref="D23" si="15">E23</f>
        <v>830217.2</v>
      </c>
      <c r="E23" s="24">
        <f t="shared" ref="E23" si="16">I23+J23</f>
        <v>830217.2</v>
      </c>
      <c r="F23" s="24">
        <v>0</v>
      </c>
      <c r="G23" s="24">
        <v>0</v>
      </c>
      <c r="H23" s="24">
        <v>0</v>
      </c>
      <c r="I23" s="20">
        <v>830217.2</v>
      </c>
      <c r="J23" s="21">
        <v>0</v>
      </c>
      <c r="K23" s="22">
        <v>2022</v>
      </c>
    </row>
    <row r="24" spans="1:11" ht="62.25" customHeight="1" x14ac:dyDescent="0.25">
      <c r="A24" s="8"/>
      <c r="B24" s="11"/>
      <c r="C24" s="4" t="s">
        <v>19</v>
      </c>
      <c r="D24" s="24">
        <f>E24</f>
        <v>17682.400000000001</v>
      </c>
      <c r="E24" s="24">
        <f>I24+J24</f>
        <v>17682.400000000001</v>
      </c>
      <c r="F24" s="24">
        <v>0</v>
      </c>
      <c r="G24" s="24">
        <v>0</v>
      </c>
      <c r="H24" s="24">
        <v>0</v>
      </c>
      <c r="I24" s="20">
        <v>17682.400000000001</v>
      </c>
      <c r="J24" s="21">
        <v>0</v>
      </c>
      <c r="K24" s="22">
        <v>2022</v>
      </c>
    </row>
    <row r="25" spans="1:11" ht="40.5" customHeight="1" x14ac:dyDescent="0.25">
      <c r="A25" s="8"/>
      <c r="B25" s="11"/>
      <c r="C25" s="4" t="s">
        <v>20</v>
      </c>
      <c r="D25" s="24">
        <f>E25</f>
        <v>146307.6</v>
      </c>
      <c r="E25" s="24">
        <f>I25+J25</f>
        <v>146307.6</v>
      </c>
      <c r="F25" s="24">
        <v>0</v>
      </c>
      <c r="G25" s="24">
        <v>0</v>
      </c>
      <c r="H25" s="24">
        <v>0</v>
      </c>
      <c r="I25" s="20">
        <v>146307.6</v>
      </c>
      <c r="J25" s="21">
        <v>0</v>
      </c>
      <c r="K25" s="22">
        <v>2022</v>
      </c>
    </row>
    <row r="26" spans="1:11" ht="60.75" customHeight="1" x14ac:dyDescent="0.25">
      <c r="A26" s="8"/>
      <c r="B26" s="11"/>
      <c r="C26" s="4" t="s">
        <v>21</v>
      </c>
      <c r="D26" s="24">
        <f t="shared" ref="D26" si="17">E26</f>
        <v>3137.2</v>
      </c>
      <c r="E26" s="24">
        <f t="shared" ref="E26" si="18">I26+J26</f>
        <v>3137.2</v>
      </c>
      <c r="F26" s="24">
        <v>0</v>
      </c>
      <c r="G26" s="24">
        <v>0</v>
      </c>
      <c r="H26" s="24">
        <v>0</v>
      </c>
      <c r="I26" s="20">
        <v>3137.2</v>
      </c>
      <c r="J26" s="21">
        <v>0</v>
      </c>
      <c r="K26" s="22">
        <v>2022</v>
      </c>
    </row>
    <row r="27" spans="1:11" x14ac:dyDescent="0.25">
      <c r="A27" s="9"/>
      <c r="B27" s="12"/>
      <c r="C27" s="2" t="s">
        <v>24</v>
      </c>
      <c r="D27" s="21">
        <f>SUM(D21:D26)</f>
        <v>1092316</v>
      </c>
      <c r="E27" s="21">
        <f t="shared" ref="E27" si="19">SUM(E21:E26)</f>
        <v>1092316</v>
      </c>
      <c r="F27" s="21">
        <f t="shared" ref="F27" si="20">SUM(F21:F26)</f>
        <v>0</v>
      </c>
      <c r="G27" s="21">
        <f t="shared" ref="G27" si="21">SUM(G21:G26)</f>
        <v>0</v>
      </c>
      <c r="H27" s="21">
        <f t="shared" ref="H27" si="22">SUM(H21:H26)</f>
        <v>0</v>
      </c>
      <c r="I27" s="21">
        <f>SUM(I21:I26)</f>
        <v>1092316</v>
      </c>
      <c r="J27" s="21">
        <f t="shared" ref="J27" si="23">SUM(J21:J26)</f>
        <v>0</v>
      </c>
      <c r="K27" s="22"/>
    </row>
    <row r="28" spans="1:11" ht="90" customHeight="1" x14ac:dyDescent="0.25">
      <c r="A28" s="7">
        <f>A21+1</f>
        <v>5</v>
      </c>
      <c r="B28" s="10" t="s">
        <v>40</v>
      </c>
      <c r="C28" s="4" t="s">
        <v>15</v>
      </c>
      <c r="D28" s="24">
        <f>E28</f>
        <v>55372.66</v>
      </c>
      <c r="E28" s="24">
        <f>I28+J28</f>
        <v>55372.66</v>
      </c>
      <c r="F28" s="24">
        <v>0</v>
      </c>
      <c r="G28" s="24">
        <v>0</v>
      </c>
      <c r="H28" s="24">
        <v>0</v>
      </c>
      <c r="I28" s="20">
        <v>55372.66</v>
      </c>
      <c r="J28" s="21">
        <v>0</v>
      </c>
      <c r="K28" s="22">
        <v>2021</v>
      </c>
    </row>
    <row r="29" spans="1:11" ht="74.25" customHeight="1" x14ac:dyDescent="0.25">
      <c r="A29" s="8"/>
      <c r="B29" s="11"/>
      <c r="C29" s="4" t="s">
        <v>16</v>
      </c>
      <c r="D29" s="24">
        <f>E29</f>
        <v>16975.560000000001</v>
      </c>
      <c r="E29" s="24">
        <f>I29+J29</f>
        <v>16975.560000000001</v>
      </c>
      <c r="F29" s="24">
        <v>0</v>
      </c>
      <c r="G29" s="24">
        <v>0</v>
      </c>
      <c r="H29" s="24">
        <v>0</v>
      </c>
      <c r="I29" s="20">
        <v>16975.560000000001</v>
      </c>
      <c r="J29" s="21">
        <v>0</v>
      </c>
      <c r="K29" s="22">
        <v>2021</v>
      </c>
    </row>
    <row r="30" spans="1:11" ht="46.5" customHeight="1" x14ac:dyDescent="0.25">
      <c r="A30" s="8"/>
      <c r="B30" s="11"/>
      <c r="C30" s="4" t="s">
        <v>18</v>
      </c>
      <c r="D30" s="24">
        <f t="shared" ref="D30" si="24">E30</f>
        <v>1176567.98</v>
      </c>
      <c r="E30" s="24">
        <f t="shared" ref="E30" si="25">I30+J30</f>
        <v>1176567.98</v>
      </c>
      <c r="F30" s="24">
        <v>0</v>
      </c>
      <c r="G30" s="24">
        <v>0</v>
      </c>
      <c r="H30" s="24">
        <v>0</v>
      </c>
      <c r="I30" s="20">
        <v>1176567.98</v>
      </c>
      <c r="J30" s="21">
        <v>0</v>
      </c>
      <c r="K30" s="22">
        <v>2022</v>
      </c>
    </row>
    <row r="31" spans="1:11" ht="60" customHeight="1" x14ac:dyDescent="0.25">
      <c r="A31" s="8"/>
      <c r="B31" s="11"/>
      <c r="C31" s="4" t="s">
        <v>19</v>
      </c>
      <c r="D31" s="24">
        <f>E31</f>
        <v>25059.16</v>
      </c>
      <c r="E31" s="24">
        <f>I31+J31</f>
        <v>25059.16</v>
      </c>
      <c r="F31" s="24">
        <v>0</v>
      </c>
      <c r="G31" s="24">
        <v>0</v>
      </c>
      <c r="H31" s="24">
        <v>0</v>
      </c>
      <c r="I31" s="20">
        <v>25059.16</v>
      </c>
      <c r="J31" s="21">
        <v>0</v>
      </c>
      <c r="K31" s="22">
        <v>2022</v>
      </c>
    </row>
    <row r="32" spans="1:11" ht="45.75" customHeight="1" x14ac:dyDescent="0.25">
      <c r="A32" s="8"/>
      <c r="B32" s="11"/>
      <c r="C32" s="4" t="s">
        <v>20</v>
      </c>
      <c r="D32" s="24">
        <f>E32</f>
        <v>207344.34</v>
      </c>
      <c r="E32" s="24">
        <f>I32+J32</f>
        <v>207344.34</v>
      </c>
      <c r="F32" s="24">
        <v>0</v>
      </c>
      <c r="G32" s="24">
        <v>0</v>
      </c>
      <c r="H32" s="24">
        <v>0</v>
      </c>
      <c r="I32" s="20">
        <v>207344.34</v>
      </c>
      <c r="J32" s="21">
        <v>0</v>
      </c>
      <c r="K32" s="22">
        <v>2022</v>
      </c>
    </row>
    <row r="33" spans="1:11" ht="63" customHeight="1" x14ac:dyDescent="0.25">
      <c r="A33" s="8"/>
      <c r="B33" s="11"/>
      <c r="C33" s="4" t="s">
        <v>21</v>
      </c>
      <c r="D33" s="24">
        <f t="shared" ref="D33" si="26">E33</f>
        <v>4445.9799999999996</v>
      </c>
      <c r="E33" s="24">
        <f t="shared" ref="E33" si="27">I33+J33</f>
        <v>4445.9799999999996</v>
      </c>
      <c r="F33" s="24">
        <v>0</v>
      </c>
      <c r="G33" s="24">
        <v>0</v>
      </c>
      <c r="H33" s="24">
        <v>0</v>
      </c>
      <c r="I33" s="20">
        <v>4445.9799999999996</v>
      </c>
      <c r="J33" s="21">
        <v>0</v>
      </c>
      <c r="K33" s="22">
        <v>2022</v>
      </c>
    </row>
    <row r="34" spans="1:11" x14ac:dyDescent="0.25">
      <c r="A34" s="9"/>
      <c r="B34" s="12"/>
      <c r="C34" s="2" t="s">
        <v>24</v>
      </c>
      <c r="D34" s="21">
        <f>SUM(D28:D33)</f>
        <v>1485765.68</v>
      </c>
      <c r="E34" s="21">
        <f t="shared" ref="E34" si="28">SUM(E28:E33)</f>
        <v>1485765.68</v>
      </c>
      <c r="F34" s="21">
        <f t="shared" ref="F34" si="29">SUM(F28:F33)</f>
        <v>0</v>
      </c>
      <c r="G34" s="21">
        <f t="shared" ref="G34" si="30">SUM(G28:G33)</f>
        <v>0</v>
      </c>
      <c r="H34" s="21">
        <f t="shared" ref="H34" si="31">SUM(H28:H33)</f>
        <v>0</v>
      </c>
      <c r="I34" s="21">
        <f>SUM(I28:I33)</f>
        <v>1485765.68</v>
      </c>
      <c r="J34" s="21">
        <f t="shared" ref="J34" si="32">SUM(J28:J33)</f>
        <v>0</v>
      </c>
      <c r="K34" s="22"/>
    </row>
    <row r="35" spans="1:11" ht="85.5" customHeight="1" x14ac:dyDescent="0.25">
      <c r="A35" s="13">
        <f>A28+1</f>
        <v>6</v>
      </c>
      <c r="B35" s="14" t="s">
        <v>31</v>
      </c>
      <c r="C35" s="2" t="s">
        <v>15</v>
      </c>
      <c r="D35" s="24">
        <f>E35</f>
        <v>48087</v>
      </c>
      <c r="E35" s="24">
        <f>I35+J35</f>
        <v>48087</v>
      </c>
      <c r="F35" s="24">
        <v>0</v>
      </c>
      <c r="G35" s="24">
        <v>0</v>
      </c>
      <c r="H35" s="24">
        <v>0</v>
      </c>
      <c r="I35" s="20">
        <v>48087</v>
      </c>
      <c r="J35" s="21">
        <v>0</v>
      </c>
      <c r="K35" s="22">
        <v>2021</v>
      </c>
    </row>
    <row r="36" spans="1:11" ht="100.5" customHeight="1" x14ac:dyDescent="0.25">
      <c r="A36" s="13"/>
      <c r="B36" s="14"/>
      <c r="C36" s="2" t="s">
        <v>16</v>
      </c>
      <c r="D36" s="24">
        <f>E36</f>
        <v>14742</v>
      </c>
      <c r="E36" s="24">
        <f>I36+J36</f>
        <v>14742</v>
      </c>
      <c r="F36" s="24">
        <v>0</v>
      </c>
      <c r="G36" s="24">
        <v>0</v>
      </c>
      <c r="H36" s="24">
        <v>0</v>
      </c>
      <c r="I36" s="20">
        <v>14742</v>
      </c>
      <c r="J36" s="21">
        <v>0</v>
      </c>
      <c r="K36" s="22">
        <v>2021</v>
      </c>
    </row>
    <row r="37" spans="1:11" ht="95.25" customHeight="1" x14ac:dyDescent="0.25">
      <c r="A37" s="13"/>
      <c r="B37" s="14"/>
      <c r="C37" s="2" t="s">
        <v>17</v>
      </c>
      <c r="D37" s="24">
        <f>E37</f>
        <v>14391</v>
      </c>
      <c r="E37" s="24">
        <f>I37+J37</f>
        <v>14391</v>
      </c>
      <c r="F37" s="24">
        <v>0</v>
      </c>
      <c r="G37" s="24">
        <v>0</v>
      </c>
      <c r="H37" s="24">
        <v>0</v>
      </c>
      <c r="I37" s="20">
        <v>14391</v>
      </c>
      <c r="J37" s="21">
        <v>0</v>
      </c>
      <c r="K37" s="22">
        <v>2021</v>
      </c>
    </row>
    <row r="38" spans="1:11" ht="45" customHeight="1" x14ac:dyDescent="0.25">
      <c r="A38" s="13"/>
      <c r="B38" s="14"/>
      <c r="C38" s="2" t="s">
        <v>18</v>
      </c>
      <c r="D38" s="24">
        <f t="shared" ref="D38" si="33">E38</f>
        <v>1021761</v>
      </c>
      <c r="E38" s="24">
        <f t="shared" ref="E38" si="34">I38+J38</f>
        <v>1021761</v>
      </c>
      <c r="F38" s="24">
        <v>0</v>
      </c>
      <c r="G38" s="24">
        <v>0</v>
      </c>
      <c r="H38" s="24">
        <v>0</v>
      </c>
      <c r="I38" s="20">
        <v>1021761</v>
      </c>
      <c r="J38" s="21">
        <v>0</v>
      </c>
      <c r="K38" s="22">
        <v>2022</v>
      </c>
    </row>
    <row r="39" spans="1:11" ht="57.75" customHeight="1" x14ac:dyDescent="0.25">
      <c r="A39" s="13"/>
      <c r="B39" s="14"/>
      <c r="C39" s="2" t="s">
        <v>19</v>
      </c>
      <c r="D39" s="24">
        <f>E39</f>
        <v>21762</v>
      </c>
      <c r="E39" s="24">
        <f>I39+J39</f>
        <v>21762</v>
      </c>
      <c r="F39" s="24">
        <v>0</v>
      </c>
      <c r="G39" s="24">
        <v>0</v>
      </c>
      <c r="H39" s="24">
        <v>0</v>
      </c>
      <c r="I39" s="20">
        <v>21762</v>
      </c>
      <c r="J39" s="21">
        <v>0</v>
      </c>
      <c r="K39" s="22">
        <v>2022</v>
      </c>
    </row>
    <row r="40" spans="1:11" ht="39.75" customHeight="1" x14ac:dyDescent="0.25">
      <c r="A40" s="13"/>
      <c r="B40" s="14"/>
      <c r="C40" s="2" t="s">
        <v>20</v>
      </c>
      <c r="D40" s="24">
        <f>E40</f>
        <v>180063</v>
      </c>
      <c r="E40" s="24">
        <f>I40+J40</f>
        <v>180063</v>
      </c>
      <c r="F40" s="24">
        <v>0</v>
      </c>
      <c r="G40" s="24">
        <v>0</v>
      </c>
      <c r="H40" s="24">
        <v>0</v>
      </c>
      <c r="I40" s="20">
        <v>180063</v>
      </c>
      <c r="J40" s="21">
        <v>0</v>
      </c>
      <c r="K40" s="22">
        <v>2022</v>
      </c>
    </row>
    <row r="41" spans="1:11" ht="66.75" customHeight="1" x14ac:dyDescent="0.25">
      <c r="A41" s="13"/>
      <c r="B41" s="14"/>
      <c r="C41" s="2" t="s">
        <v>21</v>
      </c>
      <c r="D41" s="24">
        <f t="shared" ref="D41:D43" si="35">E41</f>
        <v>3861</v>
      </c>
      <c r="E41" s="24">
        <f t="shared" ref="E41" si="36">I41+J41</f>
        <v>3861</v>
      </c>
      <c r="F41" s="24">
        <v>0</v>
      </c>
      <c r="G41" s="24">
        <v>0</v>
      </c>
      <c r="H41" s="24">
        <v>0</v>
      </c>
      <c r="I41" s="20">
        <v>3861</v>
      </c>
      <c r="J41" s="21">
        <v>0</v>
      </c>
      <c r="K41" s="22">
        <v>2022</v>
      </c>
    </row>
    <row r="42" spans="1:11" ht="42" customHeight="1" x14ac:dyDescent="0.25">
      <c r="A42" s="13"/>
      <c r="B42" s="14"/>
      <c r="C42" s="2" t="s">
        <v>22</v>
      </c>
      <c r="D42" s="24">
        <f>E42</f>
        <v>190242</v>
      </c>
      <c r="E42" s="24">
        <f>I42+J42</f>
        <v>190242</v>
      </c>
      <c r="F42" s="24">
        <v>0</v>
      </c>
      <c r="G42" s="24">
        <v>0</v>
      </c>
      <c r="H42" s="24">
        <v>0</v>
      </c>
      <c r="I42" s="20">
        <v>190242</v>
      </c>
      <c r="J42" s="21">
        <v>0</v>
      </c>
      <c r="K42" s="22">
        <v>2022</v>
      </c>
    </row>
    <row r="43" spans="1:11" ht="60.75" customHeight="1" x14ac:dyDescent="0.25">
      <c r="A43" s="13"/>
      <c r="B43" s="14"/>
      <c r="C43" s="2" t="s">
        <v>23</v>
      </c>
      <c r="D43" s="24">
        <f t="shared" si="35"/>
        <v>4212</v>
      </c>
      <c r="E43" s="24">
        <f t="shared" ref="E43" si="37">I43+J43</f>
        <v>4212</v>
      </c>
      <c r="F43" s="24">
        <v>0</v>
      </c>
      <c r="G43" s="24">
        <v>0</v>
      </c>
      <c r="H43" s="24">
        <v>0</v>
      </c>
      <c r="I43" s="20">
        <v>4212</v>
      </c>
      <c r="J43" s="21">
        <v>0</v>
      </c>
      <c r="K43" s="22">
        <v>2022</v>
      </c>
    </row>
    <row r="44" spans="1:11" x14ac:dyDescent="0.25">
      <c r="A44" s="13"/>
      <c r="B44" s="14"/>
      <c r="C44" s="3" t="s">
        <v>24</v>
      </c>
      <c r="D44" s="21">
        <f>SUM(D35:D43)</f>
        <v>1499121</v>
      </c>
      <c r="E44" s="21">
        <f t="shared" ref="E44:J44" si="38">SUM(E35:E43)</f>
        <v>1499121</v>
      </c>
      <c r="F44" s="21">
        <f t="shared" si="38"/>
        <v>0</v>
      </c>
      <c r="G44" s="21">
        <f t="shared" si="38"/>
        <v>0</v>
      </c>
      <c r="H44" s="21">
        <f t="shared" si="38"/>
        <v>0</v>
      </c>
      <c r="I44" s="20">
        <f t="shared" si="38"/>
        <v>1499121</v>
      </c>
      <c r="J44" s="21">
        <f t="shared" si="38"/>
        <v>0</v>
      </c>
      <c r="K44" s="22"/>
    </row>
    <row r="45" spans="1:11" x14ac:dyDescent="0.25">
      <c r="A45" s="15">
        <f>A35+1</f>
        <v>7</v>
      </c>
      <c r="B45" s="15" t="s">
        <v>32</v>
      </c>
      <c r="C45" s="2" t="s">
        <v>25</v>
      </c>
      <c r="D45" s="24">
        <f>E45</f>
        <v>4078874.9</v>
      </c>
      <c r="E45" s="24">
        <f>J45+I45</f>
        <v>4078874.9</v>
      </c>
      <c r="F45" s="24">
        <v>0</v>
      </c>
      <c r="G45" s="24">
        <v>0</v>
      </c>
      <c r="H45" s="24">
        <v>0</v>
      </c>
      <c r="I45" s="24">
        <v>4078874.9</v>
      </c>
      <c r="J45" s="26">
        <v>0</v>
      </c>
      <c r="K45" s="27">
        <v>2021</v>
      </c>
    </row>
    <row r="46" spans="1:11" ht="30" x14ac:dyDescent="0.25">
      <c r="A46" s="16"/>
      <c r="B46" s="16"/>
      <c r="C46" s="2" t="s">
        <v>26</v>
      </c>
      <c r="D46" s="24">
        <f>E46</f>
        <v>87287.92</v>
      </c>
      <c r="E46" s="24">
        <f>J46+I46</f>
        <v>87287.92</v>
      </c>
      <c r="F46" s="24">
        <v>0</v>
      </c>
      <c r="G46" s="24">
        <v>0</v>
      </c>
      <c r="H46" s="24">
        <v>0</v>
      </c>
      <c r="I46" s="24">
        <v>87287.92</v>
      </c>
      <c r="J46" s="24">
        <v>0</v>
      </c>
      <c r="K46" s="25">
        <v>2021</v>
      </c>
    </row>
    <row r="47" spans="1:11" x14ac:dyDescent="0.25">
      <c r="A47" s="17"/>
      <c r="B47" s="17"/>
      <c r="C47" s="2" t="s">
        <v>24</v>
      </c>
      <c r="D47" s="24">
        <f>SUM(D45:D46)</f>
        <v>4166162.82</v>
      </c>
      <c r="E47" s="24">
        <f t="shared" ref="E47" si="39">SUM(E45:E46)</f>
        <v>4166162.82</v>
      </c>
      <c r="F47" s="24">
        <f t="shared" ref="F47" si="40">SUM(F45:F46)</f>
        <v>0</v>
      </c>
      <c r="G47" s="24">
        <f t="shared" ref="G47" si="41">SUM(G45:G46)</f>
        <v>0</v>
      </c>
      <c r="H47" s="24">
        <f t="shared" ref="H47" si="42">SUM(H45:H46)</f>
        <v>0</v>
      </c>
      <c r="I47" s="24">
        <f t="shared" ref="I47" si="43">SUM(I45:I46)</f>
        <v>4166162.82</v>
      </c>
      <c r="J47" s="24">
        <f t="shared" ref="J47" si="44">SUM(J45:J46)</f>
        <v>0</v>
      </c>
      <c r="K47" s="24"/>
    </row>
    <row r="48" spans="1:11" ht="85.5" customHeight="1" x14ac:dyDescent="0.25">
      <c r="A48" s="7">
        <f>A45+1</f>
        <v>8</v>
      </c>
      <c r="B48" s="10" t="s">
        <v>33</v>
      </c>
      <c r="C48" s="4" t="s">
        <v>15</v>
      </c>
      <c r="D48" s="24">
        <f>E48</f>
        <v>132218.70000000001</v>
      </c>
      <c r="E48" s="24">
        <f>I48+J48</f>
        <v>132218.70000000001</v>
      </c>
      <c r="F48" s="24">
        <v>0</v>
      </c>
      <c r="G48" s="24">
        <v>0</v>
      </c>
      <c r="H48" s="24">
        <v>0</v>
      </c>
      <c r="I48" s="20">
        <v>132218.70000000001</v>
      </c>
      <c r="J48" s="21">
        <v>0</v>
      </c>
      <c r="K48" s="22">
        <v>2021</v>
      </c>
    </row>
    <row r="49" spans="1:11" ht="96" customHeight="1" x14ac:dyDescent="0.25">
      <c r="A49" s="8"/>
      <c r="B49" s="11"/>
      <c r="C49" s="4" t="s">
        <v>16</v>
      </c>
      <c r="D49" s="24">
        <f>E49</f>
        <v>40534.199999999997</v>
      </c>
      <c r="E49" s="24">
        <f>I49+J49</f>
        <v>40534.199999999997</v>
      </c>
      <c r="F49" s="24">
        <v>0</v>
      </c>
      <c r="G49" s="24">
        <v>0</v>
      </c>
      <c r="H49" s="24">
        <v>0</v>
      </c>
      <c r="I49" s="20">
        <v>40534.199999999997</v>
      </c>
      <c r="J49" s="21">
        <v>0</v>
      </c>
      <c r="K49" s="22">
        <v>2021</v>
      </c>
    </row>
    <row r="50" spans="1:11" ht="43.5" customHeight="1" x14ac:dyDescent="0.25">
      <c r="A50" s="8"/>
      <c r="B50" s="11"/>
      <c r="C50" s="4" t="s">
        <v>18</v>
      </c>
      <c r="D50" s="24">
        <f t="shared" ref="D50" si="45">E50</f>
        <v>2809406.1</v>
      </c>
      <c r="E50" s="24">
        <f t="shared" ref="E50" si="46">I50+J50</f>
        <v>2809406.1</v>
      </c>
      <c r="F50" s="24">
        <v>0</v>
      </c>
      <c r="G50" s="24">
        <v>0</v>
      </c>
      <c r="H50" s="24">
        <v>0</v>
      </c>
      <c r="I50" s="20">
        <v>2809406.1</v>
      </c>
      <c r="J50" s="21">
        <v>0</v>
      </c>
      <c r="K50" s="22">
        <v>2022</v>
      </c>
    </row>
    <row r="51" spans="1:11" ht="63.75" customHeight="1" x14ac:dyDescent="0.25">
      <c r="A51" s="8"/>
      <c r="B51" s="11"/>
      <c r="C51" s="4" t="s">
        <v>19</v>
      </c>
      <c r="D51" s="24">
        <f>E51</f>
        <v>59836.2</v>
      </c>
      <c r="E51" s="24">
        <f>I51+J51</f>
        <v>59836.2</v>
      </c>
      <c r="F51" s="24">
        <v>0</v>
      </c>
      <c r="G51" s="24">
        <v>0</v>
      </c>
      <c r="H51" s="24">
        <v>0</v>
      </c>
      <c r="I51" s="20">
        <v>59836.2</v>
      </c>
      <c r="J51" s="21">
        <v>0</v>
      </c>
      <c r="K51" s="22">
        <v>2022</v>
      </c>
    </row>
    <row r="52" spans="1:11" ht="45.75" customHeight="1" x14ac:dyDescent="0.25">
      <c r="A52" s="8"/>
      <c r="B52" s="11"/>
      <c r="C52" s="4" t="s">
        <v>20</v>
      </c>
      <c r="D52" s="24">
        <f>E52</f>
        <v>495096.3</v>
      </c>
      <c r="E52" s="24">
        <f>I52+J52</f>
        <v>495096.3</v>
      </c>
      <c r="F52" s="24">
        <v>0</v>
      </c>
      <c r="G52" s="24">
        <v>0</v>
      </c>
      <c r="H52" s="24">
        <v>0</v>
      </c>
      <c r="I52" s="20">
        <v>495096.3</v>
      </c>
      <c r="J52" s="21">
        <v>0</v>
      </c>
      <c r="K52" s="22">
        <v>2022</v>
      </c>
    </row>
    <row r="53" spans="1:11" ht="70.5" customHeight="1" x14ac:dyDescent="0.25">
      <c r="A53" s="8"/>
      <c r="B53" s="11"/>
      <c r="C53" s="4" t="s">
        <v>21</v>
      </c>
      <c r="D53" s="24">
        <f t="shared" ref="D53" si="47">E53</f>
        <v>10616.1</v>
      </c>
      <c r="E53" s="24">
        <f t="shared" ref="E53" si="48">I53+J53</f>
        <v>10616.1</v>
      </c>
      <c r="F53" s="24">
        <v>0</v>
      </c>
      <c r="G53" s="24">
        <v>0</v>
      </c>
      <c r="H53" s="24">
        <v>0</v>
      </c>
      <c r="I53" s="20">
        <v>10616.1</v>
      </c>
      <c r="J53" s="21">
        <v>0</v>
      </c>
      <c r="K53" s="22">
        <v>2022</v>
      </c>
    </row>
    <row r="54" spans="1:11" x14ac:dyDescent="0.25">
      <c r="A54" s="9"/>
      <c r="B54" s="12"/>
      <c r="C54" s="2" t="s">
        <v>24</v>
      </c>
      <c r="D54" s="21">
        <f>SUM(D48:D53)</f>
        <v>3547707.6</v>
      </c>
      <c r="E54" s="21">
        <f t="shared" ref="E54" si="49">SUM(E48:E53)</f>
        <v>3547707.6</v>
      </c>
      <c r="F54" s="21">
        <f t="shared" ref="F54" si="50">SUM(F48:F53)</f>
        <v>0</v>
      </c>
      <c r="G54" s="21">
        <f t="shared" ref="G54" si="51">SUM(G48:G53)</f>
        <v>0</v>
      </c>
      <c r="H54" s="21">
        <f t="shared" ref="H54" si="52">SUM(H48:H53)</f>
        <v>0</v>
      </c>
      <c r="I54" s="21">
        <f>SUM(I48:I53)</f>
        <v>3547707.6</v>
      </c>
      <c r="J54" s="21">
        <f t="shared" ref="J54" si="53">SUM(J48:J53)</f>
        <v>0</v>
      </c>
      <c r="K54" s="22"/>
    </row>
    <row r="55" spans="1:11" ht="94.5" customHeight="1" x14ac:dyDescent="0.25">
      <c r="A55" s="7">
        <f>A48+1</f>
        <v>9</v>
      </c>
      <c r="B55" s="10" t="s">
        <v>34</v>
      </c>
      <c r="C55" s="4" t="s">
        <v>15</v>
      </c>
      <c r="D55" s="24">
        <f>E55</f>
        <v>135109.4</v>
      </c>
      <c r="E55" s="24">
        <f>I55+J55</f>
        <v>135109.4</v>
      </c>
      <c r="F55" s="24">
        <v>0</v>
      </c>
      <c r="G55" s="24">
        <v>0</v>
      </c>
      <c r="H55" s="24">
        <v>0</v>
      </c>
      <c r="I55" s="20">
        <v>135109.4</v>
      </c>
      <c r="J55" s="21">
        <v>0</v>
      </c>
      <c r="K55" s="22">
        <v>2021</v>
      </c>
    </row>
    <row r="56" spans="1:11" ht="93.75" customHeight="1" x14ac:dyDescent="0.25">
      <c r="A56" s="8"/>
      <c r="B56" s="11"/>
      <c r="C56" s="4" t="s">
        <v>16</v>
      </c>
      <c r="D56" s="24">
        <f>E56</f>
        <v>41420.400000000001</v>
      </c>
      <c r="E56" s="24">
        <f>I56+J56</f>
        <v>41420.400000000001</v>
      </c>
      <c r="F56" s="24">
        <v>0</v>
      </c>
      <c r="G56" s="24">
        <v>0</v>
      </c>
      <c r="H56" s="24">
        <v>0</v>
      </c>
      <c r="I56" s="20">
        <v>41420.400000000001</v>
      </c>
      <c r="J56" s="21">
        <v>0</v>
      </c>
      <c r="K56" s="22">
        <v>2021</v>
      </c>
    </row>
    <row r="57" spans="1:11" ht="45" customHeight="1" x14ac:dyDescent="0.25">
      <c r="A57" s="8"/>
      <c r="B57" s="11"/>
      <c r="C57" s="4" t="s">
        <v>18</v>
      </c>
      <c r="D57" s="24">
        <f t="shared" ref="D57" si="54">E57</f>
        <v>2870828.2</v>
      </c>
      <c r="E57" s="24">
        <f t="shared" ref="E57" si="55">I57+J57</f>
        <v>2870828.2</v>
      </c>
      <c r="F57" s="24">
        <v>0</v>
      </c>
      <c r="G57" s="24">
        <v>0</v>
      </c>
      <c r="H57" s="24">
        <v>0</v>
      </c>
      <c r="I57" s="20">
        <v>2870828.2</v>
      </c>
      <c r="J57" s="21">
        <v>0</v>
      </c>
      <c r="K57" s="22">
        <v>2022</v>
      </c>
    </row>
    <row r="58" spans="1:11" ht="57" customHeight="1" x14ac:dyDescent="0.25">
      <c r="A58" s="8"/>
      <c r="B58" s="11"/>
      <c r="C58" s="4" t="s">
        <v>19</v>
      </c>
      <c r="D58" s="24">
        <f>E58</f>
        <v>61144.4</v>
      </c>
      <c r="E58" s="24">
        <f>I58+J58</f>
        <v>61144.4</v>
      </c>
      <c r="F58" s="24">
        <v>0</v>
      </c>
      <c r="G58" s="24">
        <v>0</v>
      </c>
      <c r="H58" s="24">
        <v>0</v>
      </c>
      <c r="I58" s="20">
        <v>61144.4</v>
      </c>
      <c r="J58" s="21">
        <v>0</v>
      </c>
      <c r="K58" s="22">
        <v>2022</v>
      </c>
    </row>
    <row r="59" spans="1:11" ht="41.25" customHeight="1" x14ac:dyDescent="0.25">
      <c r="A59" s="8"/>
      <c r="B59" s="11"/>
      <c r="C59" s="4" t="s">
        <v>20</v>
      </c>
      <c r="D59" s="24">
        <f>E59</f>
        <v>505920.6</v>
      </c>
      <c r="E59" s="24">
        <f>I59+J59</f>
        <v>505920.6</v>
      </c>
      <c r="F59" s="24">
        <v>0</v>
      </c>
      <c r="G59" s="24">
        <v>0</v>
      </c>
      <c r="H59" s="24">
        <v>0</v>
      </c>
      <c r="I59" s="20">
        <v>505920.6</v>
      </c>
      <c r="J59" s="21">
        <v>0</v>
      </c>
      <c r="K59" s="22">
        <v>2022</v>
      </c>
    </row>
    <row r="60" spans="1:11" ht="57.75" customHeight="1" x14ac:dyDescent="0.25">
      <c r="A60" s="8"/>
      <c r="B60" s="11"/>
      <c r="C60" s="4" t="s">
        <v>21</v>
      </c>
      <c r="D60" s="24">
        <f t="shared" ref="D60" si="56">E60</f>
        <v>10848.2</v>
      </c>
      <c r="E60" s="24">
        <f t="shared" ref="E60" si="57">I60+J60</f>
        <v>10848.2</v>
      </c>
      <c r="F60" s="24">
        <v>0</v>
      </c>
      <c r="G60" s="24">
        <v>0</v>
      </c>
      <c r="H60" s="24">
        <v>0</v>
      </c>
      <c r="I60" s="20">
        <v>10848.2</v>
      </c>
      <c r="J60" s="21">
        <v>0</v>
      </c>
      <c r="K60" s="22">
        <v>2022</v>
      </c>
    </row>
    <row r="61" spans="1:11" ht="22.5" customHeight="1" x14ac:dyDescent="0.25">
      <c r="A61" s="9"/>
      <c r="B61" s="12"/>
      <c r="C61" s="2" t="s">
        <v>24</v>
      </c>
      <c r="D61" s="21">
        <f>SUM(D55:D60)</f>
        <v>3625271.2</v>
      </c>
      <c r="E61" s="21">
        <f t="shared" ref="E61" si="58">SUM(E55:E60)</f>
        <v>3625271.2</v>
      </c>
      <c r="F61" s="21">
        <f t="shared" ref="F61" si="59">SUM(F55:F60)</f>
        <v>0</v>
      </c>
      <c r="G61" s="21">
        <f t="shared" ref="G61" si="60">SUM(G55:G60)</f>
        <v>0</v>
      </c>
      <c r="H61" s="21">
        <f t="shared" ref="H61" si="61">SUM(H55:H60)</f>
        <v>0</v>
      </c>
      <c r="I61" s="21">
        <f>SUM(I55:I60)</f>
        <v>3625271.2</v>
      </c>
      <c r="J61" s="21">
        <f t="shared" ref="J61" si="62">SUM(J55:J60)</f>
        <v>0</v>
      </c>
      <c r="K61" s="22"/>
    </row>
    <row r="62" spans="1:11" ht="75" customHeight="1" x14ac:dyDescent="0.25">
      <c r="A62" s="7">
        <f>A55+1</f>
        <v>10</v>
      </c>
      <c r="B62" s="15" t="s">
        <v>35</v>
      </c>
      <c r="C62" s="2" t="s">
        <v>15</v>
      </c>
      <c r="D62" s="24">
        <f t="shared" ref="D62:D64" si="63">E62</f>
        <v>44546.92</v>
      </c>
      <c r="E62" s="24">
        <f t="shared" ref="E62:E64" si="64">I62+J62</f>
        <v>44546.92</v>
      </c>
      <c r="F62" s="24">
        <v>0</v>
      </c>
      <c r="G62" s="24">
        <v>0</v>
      </c>
      <c r="H62" s="24">
        <v>0</v>
      </c>
      <c r="I62" s="24">
        <v>44546.92</v>
      </c>
      <c r="J62" s="24">
        <v>0</v>
      </c>
      <c r="K62" s="25">
        <v>2021</v>
      </c>
    </row>
    <row r="63" spans="1:11" ht="36" customHeight="1" x14ac:dyDescent="0.25">
      <c r="A63" s="8"/>
      <c r="B63" s="16"/>
      <c r="C63" s="2" t="s">
        <v>18</v>
      </c>
      <c r="D63" s="24">
        <f t="shared" si="63"/>
        <v>946540.76</v>
      </c>
      <c r="E63" s="24">
        <f t="shared" si="64"/>
        <v>946540.76</v>
      </c>
      <c r="F63" s="24">
        <v>0</v>
      </c>
      <c r="G63" s="24">
        <v>0</v>
      </c>
      <c r="H63" s="24">
        <v>0</v>
      </c>
      <c r="I63" s="24">
        <v>946540.76</v>
      </c>
      <c r="J63" s="24">
        <v>0</v>
      </c>
      <c r="K63" s="25">
        <v>2022</v>
      </c>
    </row>
    <row r="64" spans="1:11" ht="64.5" customHeight="1" x14ac:dyDescent="0.25">
      <c r="A64" s="8"/>
      <c r="B64" s="16"/>
      <c r="C64" s="2" t="s">
        <v>19</v>
      </c>
      <c r="D64" s="24">
        <f t="shared" si="63"/>
        <v>20159.919999999998</v>
      </c>
      <c r="E64" s="24">
        <f t="shared" si="64"/>
        <v>20159.919999999998</v>
      </c>
      <c r="F64" s="24">
        <v>0</v>
      </c>
      <c r="G64" s="24">
        <v>0</v>
      </c>
      <c r="H64" s="24">
        <v>0</v>
      </c>
      <c r="I64" s="24">
        <v>20159.919999999998</v>
      </c>
      <c r="J64" s="24">
        <v>0</v>
      </c>
      <c r="K64" s="25">
        <v>2022</v>
      </c>
    </row>
    <row r="65" spans="1:11" x14ac:dyDescent="0.25">
      <c r="A65" s="9"/>
      <c r="B65" s="17"/>
      <c r="C65" s="2" t="s">
        <v>24</v>
      </c>
      <c r="D65" s="21">
        <f>SUM(D62:D64)</f>
        <v>1011247.6000000001</v>
      </c>
      <c r="E65" s="21">
        <f t="shared" ref="E65:J65" si="65">SUM(E62:E64)</f>
        <v>1011247.6000000001</v>
      </c>
      <c r="F65" s="21">
        <f t="shared" si="65"/>
        <v>0</v>
      </c>
      <c r="G65" s="21">
        <f t="shared" si="65"/>
        <v>0</v>
      </c>
      <c r="H65" s="21">
        <f t="shared" si="65"/>
        <v>0</v>
      </c>
      <c r="I65" s="21">
        <f t="shared" si="65"/>
        <v>1011247.6000000001</v>
      </c>
      <c r="J65" s="21">
        <f t="shared" si="65"/>
        <v>0</v>
      </c>
      <c r="K65" s="22"/>
    </row>
    <row r="66" spans="1:11" ht="76.5" customHeight="1" x14ac:dyDescent="0.25">
      <c r="A66" s="13">
        <f>A62+1</f>
        <v>11</v>
      </c>
      <c r="B66" s="14" t="s">
        <v>36</v>
      </c>
      <c r="C66" s="2" t="s">
        <v>15</v>
      </c>
      <c r="D66" s="24">
        <f>E66</f>
        <v>52960.09</v>
      </c>
      <c r="E66" s="24">
        <f>I66+J66</f>
        <v>52960.09</v>
      </c>
      <c r="F66" s="24">
        <v>0</v>
      </c>
      <c r="G66" s="24">
        <v>0</v>
      </c>
      <c r="H66" s="24">
        <v>0</v>
      </c>
      <c r="I66" s="20">
        <v>52960.09</v>
      </c>
      <c r="J66" s="21">
        <v>0</v>
      </c>
      <c r="K66" s="22">
        <v>2021</v>
      </c>
    </row>
    <row r="67" spans="1:11" ht="90" customHeight="1" x14ac:dyDescent="0.25">
      <c r="A67" s="13"/>
      <c r="B67" s="14"/>
      <c r="C67" s="2" t="s">
        <v>16</v>
      </c>
      <c r="D67" s="24">
        <f>E67</f>
        <v>16235.94</v>
      </c>
      <c r="E67" s="24">
        <f>I67+J67</f>
        <v>16235.94</v>
      </c>
      <c r="F67" s="24">
        <v>0</v>
      </c>
      <c r="G67" s="24">
        <v>0</v>
      </c>
      <c r="H67" s="24">
        <v>0</v>
      </c>
      <c r="I67" s="20">
        <v>16235.94</v>
      </c>
      <c r="J67" s="21">
        <v>0</v>
      </c>
      <c r="K67" s="22">
        <v>2021</v>
      </c>
    </row>
    <row r="68" spans="1:11" ht="89.25" customHeight="1" x14ac:dyDescent="0.25">
      <c r="A68" s="13"/>
      <c r="B68" s="14"/>
      <c r="C68" s="2" t="s">
        <v>17</v>
      </c>
      <c r="D68" s="24">
        <f>E68</f>
        <v>15849.37</v>
      </c>
      <c r="E68" s="24">
        <f>I68+J68</f>
        <v>15849.37</v>
      </c>
      <c r="F68" s="24">
        <v>0</v>
      </c>
      <c r="G68" s="24">
        <v>0</v>
      </c>
      <c r="H68" s="24">
        <v>0</v>
      </c>
      <c r="I68" s="20">
        <v>15849.37</v>
      </c>
      <c r="J68" s="21">
        <v>0</v>
      </c>
      <c r="K68" s="22">
        <v>2021</v>
      </c>
    </row>
    <row r="69" spans="1:11" ht="39.75" customHeight="1" x14ac:dyDescent="0.25">
      <c r="A69" s="13"/>
      <c r="B69" s="14"/>
      <c r="C69" s="2" t="s">
        <v>18</v>
      </c>
      <c r="D69" s="24">
        <f t="shared" ref="D69" si="66">E69</f>
        <v>1125305.27</v>
      </c>
      <c r="E69" s="24">
        <f t="shared" ref="E69" si="67">I69+J69</f>
        <v>1125305.27</v>
      </c>
      <c r="F69" s="24">
        <v>0</v>
      </c>
      <c r="G69" s="24">
        <v>0</v>
      </c>
      <c r="H69" s="24">
        <v>0</v>
      </c>
      <c r="I69" s="20">
        <v>1125305.27</v>
      </c>
      <c r="J69" s="21">
        <v>0</v>
      </c>
      <c r="K69" s="22">
        <v>2022</v>
      </c>
    </row>
    <row r="70" spans="1:11" ht="63.75" customHeight="1" x14ac:dyDescent="0.25">
      <c r="A70" s="13"/>
      <c r="B70" s="14"/>
      <c r="C70" s="2" t="s">
        <v>19</v>
      </c>
      <c r="D70" s="24">
        <f>E70</f>
        <v>23967.34</v>
      </c>
      <c r="E70" s="24">
        <f>I70+J70</f>
        <v>23967.34</v>
      </c>
      <c r="F70" s="24">
        <v>0</v>
      </c>
      <c r="G70" s="24">
        <v>0</v>
      </c>
      <c r="H70" s="24">
        <v>0</v>
      </c>
      <c r="I70" s="20">
        <v>23967.34</v>
      </c>
      <c r="J70" s="21">
        <v>0</v>
      </c>
      <c r="K70" s="22">
        <v>2022</v>
      </c>
    </row>
    <row r="71" spans="1:11" ht="48.75" customHeight="1" x14ac:dyDescent="0.25">
      <c r="A71" s="13"/>
      <c r="B71" s="14"/>
      <c r="C71" s="2" t="s">
        <v>20</v>
      </c>
      <c r="D71" s="24">
        <f>E71</f>
        <v>198310.41</v>
      </c>
      <c r="E71" s="24">
        <f>I71+J71</f>
        <v>198310.41</v>
      </c>
      <c r="F71" s="24">
        <v>0</v>
      </c>
      <c r="G71" s="24">
        <v>0</v>
      </c>
      <c r="H71" s="24">
        <v>0</v>
      </c>
      <c r="I71" s="20">
        <v>198310.41</v>
      </c>
      <c r="J71" s="21">
        <v>0</v>
      </c>
      <c r="K71" s="22">
        <v>2022</v>
      </c>
    </row>
    <row r="72" spans="1:11" ht="62.25" customHeight="1" x14ac:dyDescent="0.25">
      <c r="A72" s="13"/>
      <c r="B72" s="14"/>
      <c r="C72" s="2" t="s">
        <v>21</v>
      </c>
      <c r="D72" s="24">
        <f t="shared" ref="D72:D74" si="68">E72</f>
        <v>4252.2700000000004</v>
      </c>
      <c r="E72" s="24">
        <f t="shared" ref="E72" si="69">I72+J72</f>
        <v>4252.2700000000004</v>
      </c>
      <c r="F72" s="24">
        <v>0</v>
      </c>
      <c r="G72" s="24">
        <v>0</v>
      </c>
      <c r="H72" s="24">
        <v>0</v>
      </c>
      <c r="I72" s="20">
        <v>4252.2700000000004</v>
      </c>
      <c r="J72" s="21">
        <v>0</v>
      </c>
      <c r="K72" s="22">
        <v>2022</v>
      </c>
    </row>
    <row r="73" spans="1:11" ht="41.25" customHeight="1" x14ac:dyDescent="0.25">
      <c r="A73" s="13"/>
      <c r="B73" s="14"/>
      <c r="C73" s="2" t="s">
        <v>22</v>
      </c>
      <c r="D73" s="24">
        <f>E73</f>
        <v>209520.94</v>
      </c>
      <c r="E73" s="24">
        <f>I73+J73</f>
        <v>209520.94</v>
      </c>
      <c r="F73" s="24">
        <v>0</v>
      </c>
      <c r="G73" s="24">
        <v>0</v>
      </c>
      <c r="H73" s="24">
        <v>0</v>
      </c>
      <c r="I73" s="20">
        <v>209520.94</v>
      </c>
      <c r="J73" s="21">
        <v>0</v>
      </c>
      <c r="K73" s="22">
        <v>2022</v>
      </c>
    </row>
    <row r="74" spans="1:11" ht="60" customHeight="1" x14ac:dyDescent="0.25">
      <c r="A74" s="13"/>
      <c r="B74" s="14"/>
      <c r="C74" s="2" t="s">
        <v>23</v>
      </c>
      <c r="D74" s="24">
        <f t="shared" si="68"/>
        <v>4638.84</v>
      </c>
      <c r="E74" s="24">
        <f t="shared" ref="E74" si="70">I74+J74</f>
        <v>4638.84</v>
      </c>
      <c r="F74" s="24">
        <v>0</v>
      </c>
      <c r="G74" s="24">
        <v>0</v>
      </c>
      <c r="H74" s="24">
        <v>0</v>
      </c>
      <c r="I74" s="20">
        <v>4638.84</v>
      </c>
      <c r="J74" s="21">
        <v>0</v>
      </c>
      <c r="K74" s="22">
        <v>2022</v>
      </c>
    </row>
    <row r="75" spans="1:11" x14ac:dyDescent="0.25">
      <c r="A75" s="13"/>
      <c r="B75" s="14"/>
      <c r="C75" s="3" t="s">
        <v>24</v>
      </c>
      <c r="D75" s="21">
        <f>SUM(D66:D74)</f>
        <v>1651040.47</v>
      </c>
      <c r="E75" s="21">
        <f t="shared" ref="E75" si="71">SUM(E66:E74)</f>
        <v>1651040.47</v>
      </c>
      <c r="F75" s="21">
        <f t="shared" ref="F75" si="72">SUM(F66:F74)</f>
        <v>0</v>
      </c>
      <c r="G75" s="21">
        <f t="shared" ref="G75" si="73">SUM(G66:G74)</f>
        <v>0</v>
      </c>
      <c r="H75" s="21">
        <f t="shared" ref="H75" si="74">SUM(H66:H74)</f>
        <v>0</v>
      </c>
      <c r="I75" s="20">
        <f t="shared" ref="I75" si="75">SUM(I66:I74)</f>
        <v>1651040.47</v>
      </c>
      <c r="J75" s="21">
        <f t="shared" ref="J75" si="76">SUM(J66:J74)</f>
        <v>0</v>
      </c>
      <c r="K75" s="22"/>
    </row>
    <row r="76" spans="1:11" ht="84" customHeight="1" x14ac:dyDescent="0.25">
      <c r="A76" s="7">
        <f>A66+1</f>
        <v>12</v>
      </c>
      <c r="B76" s="10" t="s">
        <v>37</v>
      </c>
      <c r="C76" s="4" t="s">
        <v>15</v>
      </c>
      <c r="D76" s="24">
        <f>E76</f>
        <v>52745</v>
      </c>
      <c r="E76" s="24">
        <f>I76+J76</f>
        <v>52745</v>
      </c>
      <c r="F76" s="24">
        <v>0</v>
      </c>
      <c r="G76" s="24">
        <v>0</v>
      </c>
      <c r="H76" s="24">
        <v>0</v>
      </c>
      <c r="I76" s="20">
        <v>52745</v>
      </c>
      <c r="J76" s="21">
        <v>0</v>
      </c>
      <c r="K76" s="22">
        <v>2021</v>
      </c>
    </row>
    <row r="77" spans="1:11" ht="87.75" customHeight="1" x14ac:dyDescent="0.25">
      <c r="A77" s="8"/>
      <c r="B77" s="11"/>
      <c r="C77" s="4" t="s">
        <v>16</v>
      </c>
      <c r="D77" s="24">
        <f>E77</f>
        <v>16170</v>
      </c>
      <c r="E77" s="24">
        <f>I77+J77</f>
        <v>16170</v>
      </c>
      <c r="F77" s="24">
        <v>0</v>
      </c>
      <c r="G77" s="24">
        <v>0</v>
      </c>
      <c r="H77" s="24">
        <v>0</v>
      </c>
      <c r="I77" s="20">
        <v>16170</v>
      </c>
      <c r="J77" s="21">
        <v>0</v>
      </c>
      <c r="K77" s="22">
        <v>2021</v>
      </c>
    </row>
    <row r="78" spans="1:11" ht="47.25" customHeight="1" x14ac:dyDescent="0.25">
      <c r="A78" s="8"/>
      <c r="B78" s="11"/>
      <c r="C78" s="4" t="s">
        <v>18</v>
      </c>
      <c r="D78" s="24">
        <f t="shared" ref="D78" si="77">E78</f>
        <v>1120735</v>
      </c>
      <c r="E78" s="24">
        <f t="shared" ref="E78" si="78">I78+J78</f>
        <v>1120735</v>
      </c>
      <c r="F78" s="24">
        <v>0</v>
      </c>
      <c r="G78" s="24">
        <v>0</v>
      </c>
      <c r="H78" s="24">
        <v>0</v>
      </c>
      <c r="I78" s="20">
        <v>1120735</v>
      </c>
      <c r="J78" s="21">
        <v>0</v>
      </c>
      <c r="K78" s="22">
        <v>2022</v>
      </c>
    </row>
    <row r="79" spans="1:11" ht="59.25" customHeight="1" x14ac:dyDescent="0.25">
      <c r="A79" s="8"/>
      <c r="B79" s="11"/>
      <c r="C79" s="4" t="s">
        <v>19</v>
      </c>
      <c r="D79" s="24">
        <f>E79</f>
        <v>23870</v>
      </c>
      <c r="E79" s="24">
        <f>I79+J79</f>
        <v>23870</v>
      </c>
      <c r="F79" s="24">
        <v>0</v>
      </c>
      <c r="G79" s="24">
        <v>0</v>
      </c>
      <c r="H79" s="24">
        <v>0</v>
      </c>
      <c r="I79" s="20">
        <v>23870</v>
      </c>
      <c r="J79" s="21">
        <v>0</v>
      </c>
      <c r="K79" s="22">
        <v>2022</v>
      </c>
    </row>
    <row r="80" spans="1:11" ht="42.75" customHeight="1" x14ac:dyDescent="0.25">
      <c r="A80" s="8"/>
      <c r="B80" s="11"/>
      <c r="C80" s="4" t="s">
        <v>20</v>
      </c>
      <c r="D80" s="24">
        <f>E80</f>
        <v>197505</v>
      </c>
      <c r="E80" s="24">
        <f>I80+J80</f>
        <v>197505</v>
      </c>
      <c r="F80" s="24">
        <v>0</v>
      </c>
      <c r="G80" s="24">
        <v>0</v>
      </c>
      <c r="H80" s="24">
        <v>0</v>
      </c>
      <c r="I80" s="20">
        <v>197505</v>
      </c>
      <c r="J80" s="21">
        <v>0</v>
      </c>
      <c r="K80" s="22">
        <v>2022</v>
      </c>
    </row>
    <row r="81" spans="1:11" ht="57.75" customHeight="1" x14ac:dyDescent="0.25">
      <c r="A81" s="8"/>
      <c r="B81" s="11"/>
      <c r="C81" s="4" t="s">
        <v>21</v>
      </c>
      <c r="D81" s="24">
        <f t="shared" ref="D81" si="79">E81</f>
        <v>4235</v>
      </c>
      <c r="E81" s="24">
        <f t="shared" ref="E81" si="80">I81+J81</f>
        <v>4235</v>
      </c>
      <c r="F81" s="24">
        <v>0</v>
      </c>
      <c r="G81" s="24">
        <v>0</v>
      </c>
      <c r="H81" s="24">
        <v>0</v>
      </c>
      <c r="I81" s="20">
        <v>4235</v>
      </c>
      <c r="J81" s="21">
        <v>0</v>
      </c>
      <c r="K81" s="22">
        <v>2022</v>
      </c>
    </row>
    <row r="82" spans="1:11" x14ac:dyDescent="0.25">
      <c r="A82" s="9"/>
      <c r="B82" s="12"/>
      <c r="C82" s="2" t="s">
        <v>24</v>
      </c>
      <c r="D82" s="21">
        <f>SUM(D76:D81)</f>
        <v>1415260</v>
      </c>
      <c r="E82" s="21">
        <f t="shared" ref="E82" si="81">SUM(E76:E81)</f>
        <v>1415260</v>
      </c>
      <c r="F82" s="21">
        <f t="shared" ref="F82" si="82">SUM(F76:F81)</f>
        <v>0</v>
      </c>
      <c r="G82" s="21">
        <f t="shared" ref="G82" si="83">SUM(G76:G81)</f>
        <v>0</v>
      </c>
      <c r="H82" s="21">
        <f t="shared" ref="H82" si="84">SUM(H76:H81)</f>
        <v>0</v>
      </c>
      <c r="I82" s="21">
        <f>SUM(I76:I81)</f>
        <v>1415260</v>
      </c>
      <c r="J82" s="21">
        <f t="shared" ref="J82" si="85">SUM(J76:J81)</f>
        <v>0</v>
      </c>
      <c r="K82" s="22"/>
    </row>
    <row r="83" spans="1:11" ht="88.5" customHeight="1" x14ac:dyDescent="0.25">
      <c r="A83" s="7">
        <f>A76+1</f>
        <v>13</v>
      </c>
      <c r="B83" s="10" t="s">
        <v>38</v>
      </c>
      <c r="C83" s="4" t="s">
        <v>15</v>
      </c>
      <c r="D83" s="24">
        <f>E83</f>
        <v>53180.66</v>
      </c>
      <c r="E83" s="24">
        <f>I83+J83</f>
        <v>53180.66</v>
      </c>
      <c r="F83" s="24">
        <v>0</v>
      </c>
      <c r="G83" s="24">
        <v>0</v>
      </c>
      <c r="H83" s="24">
        <v>0</v>
      </c>
      <c r="I83" s="20">
        <v>53180.66</v>
      </c>
      <c r="J83" s="21">
        <v>0</v>
      </c>
      <c r="K83" s="22">
        <v>2021</v>
      </c>
    </row>
    <row r="84" spans="1:11" ht="90.75" customHeight="1" x14ac:dyDescent="0.25">
      <c r="A84" s="8"/>
      <c r="B84" s="11"/>
      <c r="C84" s="4" t="s">
        <v>16</v>
      </c>
      <c r="D84" s="24">
        <f>E84</f>
        <v>16303.56</v>
      </c>
      <c r="E84" s="24">
        <f>I84+J84</f>
        <v>16303.56</v>
      </c>
      <c r="F84" s="24">
        <v>0</v>
      </c>
      <c r="G84" s="24">
        <v>0</v>
      </c>
      <c r="H84" s="24">
        <v>0</v>
      </c>
      <c r="I84" s="20">
        <v>16303.56</v>
      </c>
      <c r="J84" s="21">
        <v>0</v>
      </c>
      <c r="K84" s="22">
        <v>2021</v>
      </c>
    </row>
    <row r="85" spans="1:11" ht="41.25" customHeight="1" x14ac:dyDescent="0.25">
      <c r="A85" s="8"/>
      <c r="B85" s="11"/>
      <c r="C85" s="4" t="s">
        <v>18</v>
      </c>
      <c r="D85" s="24">
        <f t="shared" ref="D85" si="86">E85</f>
        <v>1129991.98</v>
      </c>
      <c r="E85" s="24">
        <f t="shared" ref="E85" si="87">I85+J85</f>
        <v>1129991.98</v>
      </c>
      <c r="F85" s="24">
        <v>0</v>
      </c>
      <c r="G85" s="24">
        <v>0</v>
      </c>
      <c r="H85" s="24">
        <v>0</v>
      </c>
      <c r="I85" s="20">
        <v>1129991.98</v>
      </c>
      <c r="J85" s="21">
        <v>0</v>
      </c>
      <c r="K85" s="22">
        <v>2022</v>
      </c>
    </row>
    <row r="86" spans="1:11" ht="60" customHeight="1" x14ac:dyDescent="0.25">
      <c r="A86" s="8"/>
      <c r="B86" s="11"/>
      <c r="C86" s="4" t="s">
        <v>19</v>
      </c>
      <c r="D86" s="24">
        <f>E86</f>
        <v>24067.16</v>
      </c>
      <c r="E86" s="24">
        <f>I86+J86</f>
        <v>24067.16</v>
      </c>
      <c r="F86" s="24">
        <v>0</v>
      </c>
      <c r="G86" s="24">
        <v>0</v>
      </c>
      <c r="H86" s="24">
        <v>0</v>
      </c>
      <c r="I86" s="20">
        <v>24067.16</v>
      </c>
      <c r="J86" s="21">
        <v>0</v>
      </c>
      <c r="K86" s="22">
        <v>2022</v>
      </c>
    </row>
    <row r="87" spans="1:11" ht="46.5" customHeight="1" x14ac:dyDescent="0.25">
      <c r="A87" s="8"/>
      <c r="B87" s="11"/>
      <c r="C87" s="4" t="s">
        <v>20</v>
      </c>
      <c r="D87" s="24">
        <f>E87</f>
        <v>199136.34</v>
      </c>
      <c r="E87" s="24">
        <f>I87+J87</f>
        <v>199136.34</v>
      </c>
      <c r="F87" s="24">
        <v>0</v>
      </c>
      <c r="G87" s="24">
        <v>0</v>
      </c>
      <c r="H87" s="24">
        <v>0</v>
      </c>
      <c r="I87" s="20">
        <v>199136.34</v>
      </c>
      <c r="J87" s="21">
        <v>0</v>
      </c>
      <c r="K87" s="22">
        <v>2022</v>
      </c>
    </row>
    <row r="88" spans="1:11" ht="60" customHeight="1" x14ac:dyDescent="0.25">
      <c r="A88" s="8"/>
      <c r="B88" s="11"/>
      <c r="C88" s="4" t="s">
        <v>21</v>
      </c>
      <c r="D88" s="24">
        <f t="shared" ref="D88" si="88">E88</f>
        <v>4269.9799999999996</v>
      </c>
      <c r="E88" s="24">
        <f t="shared" ref="E88" si="89">I88+J88</f>
        <v>4269.9799999999996</v>
      </c>
      <c r="F88" s="24">
        <v>0</v>
      </c>
      <c r="G88" s="24">
        <v>0</v>
      </c>
      <c r="H88" s="24">
        <v>0</v>
      </c>
      <c r="I88" s="20">
        <v>4269.9799999999996</v>
      </c>
      <c r="J88" s="21">
        <v>0</v>
      </c>
      <c r="K88" s="22">
        <v>2022</v>
      </c>
    </row>
    <row r="89" spans="1:11" x14ac:dyDescent="0.25">
      <c r="A89" s="9"/>
      <c r="B89" s="12"/>
      <c r="C89" s="2" t="s">
        <v>24</v>
      </c>
      <c r="D89" s="21">
        <f>SUM(D83:D88)</f>
        <v>1426949.68</v>
      </c>
      <c r="E89" s="21">
        <f t="shared" ref="E89" si="90">SUM(E83:E88)</f>
        <v>1426949.68</v>
      </c>
      <c r="F89" s="21">
        <f t="shared" ref="F89" si="91">SUM(F83:F88)</f>
        <v>0</v>
      </c>
      <c r="G89" s="21">
        <f t="shared" ref="G89" si="92">SUM(G83:G88)</f>
        <v>0</v>
      </c>
      <c r="H89" s="21">
        <f t="shared" ref="H89" si="93">SUM(H83:H88)</f>
        <v>0</v>
      </c>
      <c r="I89" s="21">
        <f>SUM(I83:I88)</f>
        <v>1426949.68</v>
      </c>
      <c r="J89" s="21">
        <f t="shared" ref="J89" si="94">SUM(J83:J88)</f>
        <v>0</v>
      </c>
      <c r="K89" s="22"/>
    </row>
    <row r="90" spans="1:11" ht="83.25" customHeight="1" x14ac:dyDescent="0.25">
      <c r="A90" s="7">
        <f>A83+1</f>
        <v>14</v>
      </c>
      <c r="B90" s="10" t="s">
        <v>39</v>
      </c>
      <c r="C90" s="4" t="s">
        <v>15</v>
      </c>
      <c r="D90" s="24">
        <f>E90</f>
        <v>43470.1</v>
      </c>
      <c r="E90" s="24">
        <f>I90+J90</f>
        <v>43470.1</v>
      </c>
      <c r="F90" s="24">
        <v>0</v>
      </c>
      <c r="G90" s="24">
        <v>0</v>
      </c>
      <c r="H90" s="24">
        <v>0</v>
      </c>
      <c r="I90" s="20">
        <v>43470.1</v>
      </c>
      <c r="J90" s="21">
        <v>0</v>
      </c>
      <c r="K90" s="22">
        <v>2021</v>
      </c>
    </row>
    <row r="91" spans="1:11" ht="96.75" customHeight="1" x14ac:dyDescent="0.25">
      <c r="A91" s="8"/>
      <c r="B91" s="11"/>
      <c r="C91" s="4" t="s">
        <v>16</v>
      </c>
      <c r="D91" s="24">
        <f>E91</f>
        <v>13326.6</v>
      </c>
      <c r="E91" s="24">
        <f>I91+J91</f>
        <v>13326.6</v>
      </c>
      <c r="F91" s="24">
        <v>0</v>
      </c>
      <c r="G91" s="24">
        <v>0</v>
      </c>
      <c r="H91" s="24">
        <v>0</v>
      </c>
      <c r="I91" s="20">
        <v>13326.6</v>
      </c>
      <c r="J91" s="21">
        <v>0</v>
      </c>
      <c r="K91" s="22">
        <v>2021</v>
      </c>
    </row>
    <row r="92" spans="1:11" ht="45" customHeight="1" x14ac:dyDescent="0.25">
      <c r="A92" s="8"/>
      <c r="B92" s="11"/>
      <c r="C92" s="4" t="s">
        <v>18</v>
      </c>
      <c r="D92" s="24">
        <f t="shared" ref="D92" si="95">E92</f>
        <v>923660.3</v>
      </c>
      <c r="E92" s="24">
        <f t="shared" ref="E92" si="96">I92+J92</f>
        <v>923660.3</v>
      </c>
      <c r="F92" s="24">
        <v>0</v>
      </c>
      <c r="G92" s="24">
        <v>0</v>
      </c>
      <c r="H92" s="24">
        <v>0</v>
      </c>
      <c r="I92" s="20">
        <v>923660.3</v>
      </c>
      <c r="J92" s="21">
        <v>0</v>
      </c>
      <c r="K92" s="22">
        <v>2022</v>
      </c>
    </row>
    <row r="93" spans="1:11" ht="66.75" customHeight="1" x14ac:dyDescent="0.25">
      <c r="A93" s="8"/>
      <c r="B93" s="11"/>
      <c r="C93" s="4" t="s">
        <v>19</v>
      </c>
      <c r="D93" s="24">
        <f>E93</f>
        <v>19672.599999999999</v>
      </c>
      <c r="E93" s="24">
        <f>I93+J93</f>
        <v>19672.599999999999</v>
      </c>
      <c r="F93" s="24">
        <v>0</v>
      </c>
      <c r="G93" s="24">
        <v>0</v>
      </c>
      <c r="H93" s="24">
        <v>0</v>
      </c>
      <c r="I93" s="20">
        <v>19672.599999999999</v>
      </c>
      <c r="J93" s="21">
        <v>0</v>
      </c>
      <c r="K93" s="22">
        <v>2022</v>
      </c>
    </row>
    <row r="94" spans="1:11" ht="54.75" customHeight="1" x14ac:dyDescent="0.25">
      <c r="A94" s="8"/>
      <c r="B94" s="11"/>
      <c r="C94" s="4" t="s">
        <v>20</v>
      </c>
      <c r="D94" s="24">
        <f>E94</f>
        <v>162774.9</v>
      </c>
      <c r="E94" s="24">
        <f>I94+J94</f>
        <v>162774.9</v>
      </c>
      <c r="F94" s="24">
        <v>0</v>
      </c>
      <c r="G94" s="24">
        <v>0</v>
      </c>
      <c r="H94" s="24">
        <v>0</v>
      </c>
      <c r="I94" s="20">
        <v>162774.9</v>
      </c>
      <c r="J94" s="21">
        <v>0</v>
      </c>
      <c r="K94" s="22">
        <v>2022</v>
      </c>
    </row>
    <row r="95" spans="1:11" ht="61.5" customHeight="1" x14ac:dyDescent="0.25">
      <c r="A95" s="8"/>
      <c r="B95" s="11"/>
      <c r="C95" s="4" t="s">
        <v>21</v>
      </c>
      <c r="D95" s="24">
        <f t="shared" ref="D95" si="97">E95</f>
        <v>3490.3</v>
      </c>
      <c r="E95" s="24">
        <f t="shared" ref="E95" si="98">I95+J95</f>
        <v>3490.3</v>
      </c>
      <c r="F95" s="24">
        <v>0</v>
      </c>
      <c r="G95" s="24">
        <v>0</v>
      </c>
      <c r="H95" s="24">
        <v>0</v>
      </c>
      <c r="I95" s="20">
        <v>3490.3</v>
      </c>
      <c r="J95" s="21">
        <v>0</v>
      </c>
      <c r="K95" s="22">
        <v>2022</v>
      </c>
    </row>
    <row r="96" spans="1:11" x14ac:dyDescent="0.25">
      <c r="A96" s="9"/>
      <c r="B96" s="12"/>
      <c r="C96" s="2" t="s">
        <v>24</v>
      </c>
      <c r="D96" s="21">
        <f>SUM(D90:D95)</f>
        <v>1166394.8</v>
      </c>
      <c r="E96" s="21">
        <f t="shared" ref="E96" si="99">SUM(E90:E95)</f>
        <v>1166394.8</v>
      </c>
      <c r="F96" s="21">
        <f t="shared" ref="F96" si="100">SUM(F90:F95)</f>
        <v>0</v>
      </c>
      <c r="G96" s="21">
        <f t="shared" ref="G96" si="101">SUM(G90:G95)</f>
        <v>0</v>
      </c>
      <c r="H96" s="21">
        <f t="shared" ref="H96" si="102">SUM(H90:H95)</f>
        <v>0</v>
      </c>
      <c r="I96" s="21">
        <f>SUM(I90:I95)</f>
        <v>1166394.8</v>
      </c>
      <c r="J96" s="21">
        <f t="shared" ref="J96" si="103">SUM(J90:J95)</f>
        <v>0</v>
      </c>
      <c r="K96" s="22"/>
    </row>
  </sheetData>
  <mergeCells count="38">
    <mergeCell ref="B8:B10"/>
    <mergeCell ref="A8:A10"/>
    <mergeCell ref="A11:A13"/>
    <mergeCell ref="B11:B13"/>
    <mergeCell ref="E1:K1"/>
    <mergeCell ref="K3:K6"/>
    <mergeCell ref="E4:E5"/>
    <mergeCell ref="F4:J4"/>
    <mergeCell ref="A2:K2"/>
    <mergeCell ref="A3:A6"/>
    <mergeCell ref="B3:B6"/>
    <mergeCell ref="C3:C6"/>
    <mergeCell ref="D3:D5"/>
    <mergeCell ref="E3:J3"/>
    <mergeCell ref="A14:A20"/>
    <mergeCell ref="B14:B20"/>
    <mergeCell ref="A21:A27"/>
    <mergeCell ref="B21:B27"/>
    <mergeCell ref="A35:A44"/>
    <mergeCell ref="B35:B44"/>
    <mergeCell ref="A45:A47"/>
    <mergeCell ref="B45:B47"/>
    <mergeCell ref="A28:A34"/>
    <mergeCell ref="B28:B34"/>
    <mergeCell ref="A62:A65"/>
    <mergeCell ref="B62:B65"/>
    <mergeCell ref="A48:A54"/>
    <mergeCell ref="B48:B54"/>
    <mergeCell ref="A55:A61"/>
    <mergeCell ref="B55:B61"/>
    <mergeCell ref="A90:A96"/>
    <mergeCell ref="B90:B96"/>
    <mergeCell ref="A66:A75"/>
    <mergeCell ref="B66:B75"/>
    <mergeCell ref="A76:A82"/>
    <mergeCell ref="B76:B82"/>
    <mergeCell ref="A83:A89"/>
    <mergeCell ref="B83:B8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2019-09-02T02:04:07Z</cp:lastPrinted>
  <dcterms:created xsi:type="dcterms:W3CDTF">2019-08-26T02:51:13Z</dcterms:created>
  <dcterms:modified xsi:type="dcterms:W3CDTF">2019-09-02T02:04:26Z</dcterms:modified>
</cp:coreProperties>
</file>